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T99" i="30" l="1"/>
  <c r="AT99" i="27"/>
  <c r="AT99" i="28"/>
  <c r="AT99" i="29"/>
  <c r="AT99" i="26"/>
  <c r="AT99" i="24"/>
  <c r="AS99" i="30"/>
  <c r="AS99" i="27"/>
  <c r="AS99" i="28"/>
  <c r="AS99" i="29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30"/>
  <c r="AL99" i="27"/>
  <c r="AB96" i="63"/>
  <c r="AB92"/>
  <c r="AB80"/>
  <c r="AB72"/>
  <c r="AB81"/>
  <c r="AB69"/>
  <c r="AB97" i="62"/>
  <c r="AB89"/>
  <c r="AB85"/>
  <c r="AB81"/>
  <c r="AB69"/>
  <c r="AB45"/>
  <c r="AB17"/>
  <c r="AB92" i="61"/>
  <c r="AB80"/>
  <c r="AB68"/>
  <c r="AB60"/>
  <c r="AB56"/>
  <c r="AB44"/>
  <c r="AB36"/>
  <c r="AB32"/>
  <c r="AB20"/>
  <c r="AB93"/>
  <c r="AB89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C57"/>
  <c r="B58"/>
  <c r="C58"/>
  <c r="B59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F5" s="1"/>
  <c r="C5"/>
  <c r="B6"/>
  <c r="C6"/>
  <c r="B7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C99" s="1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F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F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F75"/>
  <c r="U74"/>
  <c r="N74"/>
  <c r="F74"/>
  <c r="U73"/>
  <c r="U72"/>
  <c r="N72"/>
  <c r="F72"/>
  <c r="U71"/>
  <c r="F71"/>
  <c r="U70"/>
  <c r="N70"/>
  <c r="F70"/>
  <c r="U69"/>
  <c r="U68"/>
  <c r="N68"/>
  <c r="F68"/>
  <c r="U67"/>
  <c r="F67"/>
  <c r="U66"/>
  <c r="N66"/>
  <c r="F66"/>
  <c r="U65"/>
  <c r="U64"/>
  <c r="N64"/>
  <c r="F64"/>
  <c r="U63"/>
  <c r="F63"/>
  <c r="U62"/>
  <c r="N62"/>
  <c r="F62"/>
  <c r="U61"/>
  <c r="U60"/>
  <c r="N60"/>
  <c r="F60"/>
  <c r="U59"/>
  <c r="F59"/>
  <c r="U58"/>
  <c r="N58"/>
  <c r="F58"/>
  <c r="U57"/>
  <c r="U56"/>
  <c r="N56"/>
  <c r="F56"/>
  <c r="U55"/>
  <c r="F55"/>
  <c r="U54"/>
  <c r="N54"/>
  <c r="F54"/>
  <c r="U53"/>
  <c r="U52"/>
  <c r="N52"/>
  <c r="F52"/>
  <c r="U51"/>
  <c r="F51"/>
  <c r="U50"/>
  <c r="N50"/>
  <c r="F50"/>
  <c r="U49"/>
  <c r="U48"/>
  <c r="N48"/>
  <c r="F48"/>
  <c r="U47"/>
  <c r="F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U72"/>
  <c r="F72"/>
  <c r="U71"/>
  <c r="N71"/>
  <c r="F71"/>
  <c r="U70"/>
  <c r="F70"/>
  <c r="U69"/>
  <c r="N69"/>
  <c r="U68"/>
  <c r="F68"/>
  <c r="U67"/>
  <c r="N67"/>
  <c r="F67"/>
  <c r="U66"/>
  <c r="F66"/>
  <c r="U65"/>
  <c r="N65"/>
  <c r="U64"/>
  <c r="F64"/>
  <c r="U63"/>
  <c r="N63"/>
  <c r="F63"/>
  <c r="U62"/>
  <c r="F62"/>
  <c r="U61"/>
  <c r="N61"/>
  <c r="U60"/>
  <c r="U59"/>
  <c r="N59"/>
  <c r="U58"/>
  <c r="F58"/>
  <c r="U57"/>
  <c r="N57"/>
  <c r="F57"/>
  <c r="U56"/>
  <c r="F56"/>
  <c r="U55"/>
  <c r="N55"/>
  <c r="U54"/>
  <c r="F54"/>
  <c r="U53"/>
  <c r="N53"/>
  <c r="F53"/>
  <c r="U52"/>
  <c r="F52"/>
  <c r="U51"/>
  <c r="N51"/>
  <c r="U50"/>
  <c r="F50"/>
  <c r="U49"/>
  <c r="N49"/>
  <c r="F49"/>
  <c r="U48"/>
  <c r="F48"/>
  <c r="U47"/>
  <c r="N47"/>
  <c r="U46"/>
  <c r="F46"/>
  <c r="U45"/>
  <c r="N45"/>
  <c r="F45"/>
  <c r="U44"/>
  <c r="F44"/>
  <c r="U43"/>
  <c r="N43"/>
  <c r="U42"/>
  <c r="F42"/>
  <c r="U41"/>
  <c r="N41"/>
  <c r="F41"/>
  <c r="U40"/>
  <c r="F40"/>
  <c r="U39"/>
  <c r="N39"/>
  <c r="U38"/>
  <c r="F38"/>
  <c r="U37"/>
  <c r="N37"/>
  <c r="F37"/>
  <c r="U36"/>
  <c r="F36"/>
  <c r="U35"/>
  <c r="N35"/>
  <c r="U34"/>
  <c r="F34"/>
  <c r="U33"/>
  <c r="N33"/>
  <c r="F33"/>
  <c r="U32"/>
  <c r="F32"/>
  <c r="U31"/>
  <c r="N31"/>
  <c r="U30"/>
  <c r="N30"/>
  <c r="F30"/>
  <c r="U29"/>
  <c r="F29"/>
  <c r="U28"/>
  <c r="N28"/>
  <c r="F28"/>
  <c r="U27"/>
  <c r="N27"/>
  <c r="F27"/>
  <c r="U26"/>
  <c r="N26"/>
  <c r="F26"/>
  <c r="U25"/>
  <c r="U24"/>
  <c r="N24"/>
  <c r="F24"/>
  <c r="U23"/>
  <c r="F23"/>
  <c r="U22"/>
  <c r="N22"/>
  <c r="F22"/>
  <c r="U21"/>
  <c r="U20"/>
  <c r="N20"/>
  <c r="F20"/>
  <c r="U19"/>
  <c r="F19"/>
  <c r="U18"/>
  <c r="N18"/>
  <c r="F18"/>
  <c r="U17"/>
  <c r="U16"/>
  <c r="N16"/>
  <c r="F16"/>
  <c r="U15"/>
  <c r="F15"/>
  <c r="U14"/>
  <c r="N14"/>
  <c r="F14"/>
  <c r="U13"/>
  <c r="U12"/>
  <c r="N12"/>
  <c r="F12"/>
  <c r="U11"/>
  <c r="F11"/>
  <c r="U10"/>
  <c r="N10"/>
  <c r="F10"/>
  <c r="U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F35"/>
  <c r="U34"/>
  <c r="N34"/>
  <c r="F34"/>
  <c r="U33"/>
  <c r="N33"/>
  <c r="F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F87"/>
  <c r="U86"/>
  <c r="F86"/>
  <c r="U85"/>
  <c r="N85"/>
  <c r="U84"/>
  <c r="N84"/>
  <c r="F84"/>
  <c r="U83"/>
  <c r="F83"/>
  <c r="U82"/>
  <c r="F82"/>
  <c r="U81"/>
  <c r="N81"/>
  <c r="U80"/>
  <c r="N80"/>
  <c r="F80"/>
  <c r="U79"/>
  <c r="F79"/>
  <c r="U78"/>
  <c r="U77"/>
  <c r="N77"/>
  <c r="F77"/>
  <c r="U76"/>
  <c r="N76"/>
  <c r="F76"/>
  <c r="U75"/>
  <c r="U74"/>
  <c r="F74"/>
  <c r="U73"/>
  <c r="N73"/>
  <c r="F73"/>
  <c r="U72"/>
  <c r="N72"/>
  <c r="F72"/>
  <c r="U71"/>
  <c r="U70"/>
  <c r="F70"/>
  <c r="U69"/>
  <c r="N69"/>
  <c r="F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59" i="63" l="1"/>
  <c r="F57"/>
  <c r="F51"/>
  <c r="F49"/>
  <c r="F43"/>
  <c r="F41"/>
  <c r="F35"/>
  <c r="F33"/>
  <c r="F27"/>
  <c r="F25"/>
  <c r="F19"/>
  <c r="F17"/>
  <c r="F11"/>
  <c r="F9"/>
  <c r="B99"/>
  <c r="F60" i="57"/>
  <c r="F78" i="55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O25" s="1"/>
  <c r="N29"/>
  <c r="N4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O85" s="1"/>
  <c r="N86"/>
  <c r="O86" s="1"/>
  <c r="N89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V4"/>
  <c r="V9"/>
  <c r="O32"/>
  <c r="V40"/>
  <c r="V16"/>
  <c r="O16"/>
  <c r="V87"/>
  <c r="V24" i="56"/>
  <c r="V26"/>
  <c r="O35"/>
  <c r="V40" i="57"/>
  <c r="N8" i="55"/>
  <c r="F9"/>
  <c r="I99"/>
  <c r="M99"/>
  <c r="G10"/>
  <c r="N12"/>
  <c r="O12" s="1"/>
  <c r="F13"/>
  <c r="G26"/>
  <c r="N28"/>
  <c r="O28" s="1"/>
  <c r="F29"/>
  <c r="N44"/>
  <c r="O44" s="1"/>
  <c r="F45"/>
  <c r="N60"/>
  <c r="O60" s="1"/>
  <c r="F61"/>
  <c r="O80"/>
  <c r="O92"/>
  <c r="O65" i="56"/>
  <c r="V3" i="55"/>
  <c r="V36" i="56"/>
  <c r="O47"/>
  <c r="V52"/>
  <c r="V94"/>
  <c r="V12" i="55"/>
  <c r="V28"/>
  <c r="V44"/>
  <c r="V60"/>
  <c r="V11" i="56"/>
  <c r="V18"/>
  <c r="V32"/>
  <c r="V48"/>
  <c r="B99" i="55"/>
  <c r="F3"/>
  <c r="K99"/>
  <c r="F5"/>
  <c r="O19"/>
  <c r="N20"/>
  <c r="O20" s="1"/>
  <c r="F21"/>
  <c r="N36"/>
  <c r="F37"/>
  <c r="N52"/>
  <c r="O52" s="1"/>
  <c r="F53"/>
  <c r="O68"/>
  <c r="O76"/>
  <c r="O84"/>
  <c r="O77" i="56"/>
  <c r="O23"/>
  <c r="V28"/>
  <c r="V39"/>
  <c r="V44"/>
  <c r="V63"/>
  <c r="J99" i="55"/>
  <c r="N24"/>
  <c r="N40"/>
  <c r="O40" s="1"/>
  <c r="N56"/>
  <c r="O56" s="1"/>
  <c r="O96"/>
  <c r="O56" i="56"/>
  <c r="V38" i="58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50"/>
  <c r="V72" i="55"/>
  <c r="V76"/>
  <c r="V80"/>
  <c r="V84"/>
  <c r="V88"/>
  <c r="V92"/>
  <c r="V96"/>
  <c r="F3" i="56"/>
  <c r="F99" s="1"/>
  <c r="V9"/>
  <c r="V17"/>
  <c r="V25"/>
  <c r="V37"/>
  <c r="V45"/>
  <c r="V57"/>
  <c r="V65"/>
  <c r="V69"/>
  <c r="V73"/>
  <c r="V97"/>
  <c r="N3" i="57"/>
  <c r="V46" i="58"/>
  <c r="V49"/>
  <c r="O65"/>
  <c r="N3" i="56"/>
  <c r="G88" i="57"/>
  <c r="N90"/>
  <c r="F91"/>
  <c r="K99" i="58"/>
  <c r="U99"/>
  <c r="F9"/>
  <c r="F17"/>
  <c r="V42"/>
  <c r="V74"/>
  <c r="O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7" i="55" l="1"/>
  <c r="V7" s="1"/>
  <c r="O71"/>
  <c r="V50" i="56"/>
  <c r="O98" i="55"/>
  <c r="O7" i="56"/>
  <c r="V27"/>
  <c r="O15"/>
  <c r="O51"/>
  <c r="O78"/>
  <c r="O66"/>
  <c r="O62"/>
  <c r="O54"/>
  <c r="O46"/>
  <c r="O30"/>
  <c r="O26"/>
  <c r="O10"/>
  <c r="O78" i="55"/>
  <c r="O74"/>
  <c r="O66"/>
  <c r="O48" i="57"/>
  <c r="O64"/>
  <c r="O81" i="56"/>
  <c r="O61"/>
  <c r="O41"/>
  <c r="O13"/>
  <c r="O5"/>
  <c r="O89"/>
  <c r="O93"/>
  <c r="O73"/>
  <c r="O57"/>
  <c r="V53"/>
  <c r="V49"/>
  <c r="V33"/>
  <c r="O29"/>
  <c r="O28"/>
  <c r="O21"/>
  <c r="O70" i="55"/>
  <c r="O64"/>
  <c r="G54"/>
  <c r="V54" s="1"/>
  <c r="O36"/>
  <c r="O24"/>
  <c r="O86"/>
  <c r="V51"/>
  <c r="O46"/>
  <c r="O38"/>
  <c r="O30"/>
  <c r="O9"/>
  <c r="O93" i="58"/>
  <c r="O25"/>
  <c r="G74" i="57"/>
  <c r="V74" s="1"/>
  <c r="O57" i="58"/>
  <c r="O45"/>
  <c r="O26"/>
  <c r="O22"/>
  <c r="G94" i="57"/>
  <c r="V94" s="1"/>
  <c r="G90"/>
  <c r="V90" s="1"/>
  <c r="G86"/>
  <c r="O86" s="1"/>
  <c r="G54"/>
  <c r="V54" s="1"/>
  <c r="G50"/>
  <c r="V50" s="1"/>
  <c r="G38"/>
  <c r="V38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18"/>
  <c r="V6"/>
  <c r="O7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94"/>
  <c r="O22"/>
  <c r="O11" i="58"/>
  <c r="O7" i="55"/>
  <c r="O43" i="58"/>
  <c r="O38" i="57"/>
  <c r="O54" i="55"/>
  <c r="O4" i="56"/>
  <c r="O74" i="57"/>
  <c r="O54"/>
  <c r="O49" i="55"/>
  <c r="V86" i="57"/>
  <c r="V13"/>
  <c r="O90"/>
  <c r="O5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I92" i="78"/>
  <c r="I63"/>
  <c r="B31"/>
  <c r="H58"/>
  <c r="J46"/>
  <c r="N28"/>
  <c r="L56"/>
  <c r="G98"/>
  <c r="H16"/>
  <c r="H66"/>
  <c r="H80"/>
  <c r="P60"/>
  <c r="O50"/>
  <c r="Q79"/>
  <c r="K60"/>
  <c r="H76"/>
  <c r="N63"/>
  <c r="Q86"/>
  <c r="O44"/>
  <c r="I26"/>
  <c r="Q62"/>
  <c r="L57"/>
  <c r="P93"/>
  <c r="B20"/>
  <c r="L96"/>
  <c r="I42"/>
  <c r="J91"/>
  <c r="K39"/>
  <c r="G29"/>
  <c r="N25"/>
  <c r="J57"/>
  <c r="O94"/>
  <c r="I25"/>
  <c r="Q87"/>
  <c r="L18"/>
  <c r="L44"/>
  <c r="L55"/>
  <c r="J17"/>
  <c r="H46"/>
  <c r="G54"/>
  <c r="Q24"/>
  <c r="B65"/>
  <c r="B85"/>
  <c r="I6"/>
  <c r="J67"/>
  <c r="Q5"/>
  <c r="N81"/>
  <c r="H90"/>
  <c r="Q11"/>
  <c r="H24"/>
  <c r="I51"/>
  <c r="Q98"/>
  <c r="P32"/>
  <c r="I10"/>
  <c r="H37"/>
  <c r="K41"/>
  <c r="G28"/>
  <c r="G91"/>
  <c r="L52"/>
  <c r="N52"/>
  <c r="J14"/>
  <c r="P69"/>
  <c r="H11"/>
  <c r="O59"/>
  <c r="H38"/>
  <c r="K59"/>
  <c r="O6"/>
  <c r="Q88"/>
  <c r="B16"/>
  <c r="G3"/>
  <c r="K3"/>
  <c r="G12"/>
  <c r="K65"/>
  <c r="H81"/>
  <c r="P34"/>
  <c r="J13"/>
  <c r="G66"/>
  <c r="J92"/>
  <c r="G60"/>
  <c r="J63"/>
  <c r="O14"/>
  <c r="Q75"/>
  <c r="I18"/>
  <c r="N30"/>
  <c r="K29"/>
  <c r="P45"/>
  <c r="B48"/>
  <c r="O60"/>
  <c r="J10"/>
  <c r="I87"/>
  <c r="G87"/>
  <c r="O35"/>
  <c r="N40"/>
  <c r="J62"/>
  <c r="K20"/>
  <c r="H12"/>
  <c r="O42"/>
  <c r="P85"/>
  <c r="P50"/>
  <c r="O97"/>
  <c r="P3"/>
  <c r="K23"/>
  <c r="I54"/>
  <c r="Q46"/>
  <c r="L70"/>
  <c r="B89"/>
  <c r="O79"/>
  <c r="G32"/>
  <c r="I96"/>
  <c r="L73"/>
  <c r="J50"/>
  <c r="P61"/>
  <c r="G4"/>
  <c r="L46"/>
  <c r="D1"/>
  <c r="L33"/>
  <c r="L26"/>
  <c r="J40"/>
  <c r="K53"/>
  <c r="I50"/>
  <c r="J71"/>
  <c r="B68"/>
  <c r="J53"/>
  <c r="I40"/>
  <c r="P41"/>
  <c r="G70"/>
  <c r="G76"/>
  <c r="G96"/>
  <c r="P23"/>
  <c r="B86"/>
  <c r="Q81"/>
  <c r="O32"/>
  <c r="H65"/>
  <c r="I84"/>
  <c r="K85"/>
  <c r="N17"/>
  <c r="H25"/>
  <c r="K72"/>
  <c r="L62"/>
  <c r="P73"/>
  <c r="G78"/>
  <c r="L47"/>
  <c r="P75"/>
  <c r="O25"/>
  <c r="J89"/>
  <c r="H45"/>
  <c r="H83"/>
  <c r="Q73"/>
  <c r="H23"/>
  <c r="G34"/>
  <c r="J52"/>
  <c r="N91"/>
  <c r="G14"/>
  <c r="L23"/>
  <c r="B72"/>
  <c r="J65"/>
  <c r="G2"/>
  <c r="J90"/>
  <c r="O74"/>
  <c r="L21"/>
  <c r="L78"/>
  <c r="I57"/>
  <c r="N47"/>
  <c r="L64"/>
  <c r="G57"/>
  <c r="L30"/>
  <c r="J8"/>
  <c r="O83"/>
  <c r="Q10"/>
  <c r="L53"/>
  <c r="Q97"/>
  <c r="N31"/>
  <c r="H22"/>
  <c r="N33"/>
  <c r="I31"/>
  <c r="K89"/>
  <c r="B81"/>
  <c r="O31"/>
  <c r="N86"/>
  <c r="H43"/>
  <c r="N53"/>
  <c r="J78"/>
  <c r="B50"/>
  <c r="Q61"/>
  <c r="B80"/>
  <c r="I4"/>
  <c r="J42"/>
  <c r="H94"/>
  <c r="H33"/>
  <c r="I35"/>
  <c r="G85"/>
  <c r="O86"/>
  <c r="I12"/>
  <c r="N50"/>
  <c r="H39"/>
  <c r="Q80"/>
  <c r="P92"/>
  <c r="I83"/>
  <c r="B58"/>
  <c r="G77"/>
  <c r="P57"/>
  <c r="I30"/>
  <c r="Q74"/>
  <c r="H20"/>
  <c r="P19"/>
  <c r="J81"/>
  <c r="H15"/>
  <c r="H51"/>
  <c r="P20"/>
  <c r="P55"/>
  <c r="H34"/>
  <c r="P53"/>
  <c r="B4"/>
  <c r="L60"/>
  <c r="O90"/>
  <c r="G22"/>
  <c r="J9"/>
  <c r="J38"/>
  <c r="P31"/>
  <c r="G64"/>
  <c r="B14"/>
  <c r="J95"/>
  <c r="Q91"/>
  <c r="L68"/>
  <c r="H85"/>
  <c r="O8"/>
  <c r="K78"/>
  <c r="I44"/>
  <c r="B59"/>
  <c r="G49"/>
  <c r="J54"/>
  <c r="O19"/>
  <c r="O82"/>
  <c r="N38"/>
  <c r="Q20"/>
  <c r="K91"/>
  <c r="J61"/>
  <c r="H53"/>
  <c r="O5"/>
  <c r="Q90"/>
  <c r="B90"/>
  <c r="G45"/>
  <c r="L90"/>
  <c r="H71"/>
  <c r="P21"/>
  <c r="Q7"/>
  <c r="K61"/>
  <c r="N90"/>
  <c r="Q3"/>
  <c r="L8"/>
  <c r="P44"/>
  <c r="G75"/>
  <c r="G95"/>
  <c r="I94"/>
  <c r="N67"/>
  <c r="I67"/>
  <c r="H69"/>
  <c r="N74"/>
  <c r="B45"/>
  <c r="I61"/>
  <c r="L93"/>
  <c r="N94"/>
  <c r="J11"/>
  <c r="P8"/>
  <c r="L89"/>
  <c r="E1"/>
  <c r="N46"/>
  <c r="N32"/>
  <c r="Q85"/>
  <c r="L86"/>
  <c r="K86"/>
  <c r="N80"/>
  <c r="O13"/>
  <c r="L36"/>
  <c r="B38"/>
  <c r="H86"/>
  <c r="P95"/>
  <c r="O76"/>
  <c r="B52"/>
  <c r="Q66"/>
  <c r="N45"/>
  <c r="P46"/>
  <c r="Q13"/>
  <c r="K81"/>
  <c r="K66"/>
  <c r="H82"/>
  <c r="G41"/>
  <c r="G68"/>
  <c r="G36"/>
  <c r="G5"/>
  <c r="B56"/>
  <c r="B21"/>
  <c r="J7"/>
  <c r="Q70"/>
  <c r="G44"/>
  <c r="O39"/>
  <c r="G67"/>
  <c r="N89"/>
  <c r="L48"/>
  <c r="H4"/>
  <c r="I86"/>
  <c r="K24"/>
  <c r="Q77"/>
  <c r="K54"/>
  <c r="I29"/>
  <c r="O96"/>
  <c r="N43"/>
  <c r="P84"/>
  <c r="K94"/>
  <c r="B27"/>
  <c r="H62"/>
  <c r="Q4"/>
  <c r="G48"/>
  <c r="I58"/>
  <c r="Q40"/>
  <c r="B23"/>
  <c r="H89"/>
  <c r="N5"/>
  <c r="I72"/>
  <c r="I62"/>
  <c r="O88"/>
  <c r="H91"/>
  <c r="G39"/>
  <c r="J45"/>
  <c r="K50"/>
  <c r="B3"/>
  <c r="G27"/>
  <c r="Q36"/>
  <c r="I68"/>
  <c r="I97"/>
  <c r="K57"/>
  <c r="L3"/>
  <c r="N73"/>
  <c r="N42"/>
  <c r="O28"/>
  <c r="I59"/>
  <c r="Q95"/>
  <c r="L84"/>
  <c r="L22"/>
  <c r="N41"/>
  <c r="N20"/>
  <c r="B78"/>
  <c r="P83"/>
  <c r="O71"/>
  <c r="H36"/>
  <c r="G52"/>
  <c r="B12"/>
  <c r="J21"/>
  <c r="H72"/>
  <c r="H70"/>
  <c r="H93"/>
  <c r="Q48"/>
  <c r="Q41"/>
  <c r="L63"/>
  <c r="O49"/>
  <c r="P26"/>
  <c r="N98"/>
  <c r="K7"/>
  <c r="P33"/>
  <c r="N19"/>
  <c r="H78"/>
  <c r="L27"/>
  <c r="J72"/>
  <c r="L24"/>
  <c r="I36"/>
  <c r="I11"/>
  <c r="Q69"/>
  <c r="Q96"/>
  <c r="I21"/>
  <c r="G33"/>
  <c r="L72"/>
  <c r="I27"/>
  <c r="J33"/>
  <c r="K83"/>
  <c r="O45"/>
  <c r="B44"/>
  <c r="O40"/>
  <c r="P52"/>
  <c r="J36"/>
  <c r="O12"/>
  <c r="B40"/>
  <c r="N54"/>
  <c r="O46"/>
  <c r="Q17"/>
  <c r="J73"/>
  <c r="L85"/>
  <c r="I85"/>
  <c r="K8"/>
  <c r="P80"/>
  <c r="O51"/>
  <c r="O64"/>
  <c r="J98"/>
  <c r="K22"/>
  <c r="B2"/>
  <c r="L40"/>
  <c r="I38"/>
  <c r="Q67"/>
  <c r="K70"/>
  <c r="K73"/>
  <c r="I89"/>
  <c r="H6"/>
  <c r="N72"/>
  <c r="B66"/>
  <c r="I46"/>
  <c r="J77"/>
  <c r="I76"/>
  <c r="G65"/>
  <c r="B8"/>
  <c r="H79"/>
  <c r="K46"/>
  <c r="B69"/>
  <c r="B49"/>
  <c r="Q15"/>
  <c r="N3"/>
  <c r="G46"/>
  <c r="N96"/>
  <c r="P79"/>
  <c r="J39"/>
  <c r="K21"/>
  <c r="B77"/>
  <c r="P9"/>
  <c r="G35"/>
  <c r="P13"/>
  <c r="L65"/>
  <c r="I52"/>
  <c r="J85"/>
  <c r="L11"/>
  <c r="G94"/>
  <c r="N55"/>
  <c r="K9"/>
  <c r="G55"/>
  <c r="G6"/>
  <c r="B57"/>
  <c r="O18"/>
  <c r="N68"/>
  <c r="O91"/>
  <c r="N15"/>
  <c r="H32"/>
  <c r="K18"/>
  <c r="H60"/>
  <c r="H75"/>
  <c r="N48"/>
  <c r="B70"/>
  <c r="Q26"/>
  <c r="B96"/>
  <c r="Q22"/>
  <c r="H13"/>
  <c r="B88"/>
  <c r="K25"/>
  <c r="P96"/>
  <c r="I34"/>
  <c r="Q9"/>
  <c r="L28"/>
  <c r="B28"/>
  <c r="B41"/>
  <c r="K90"/>
  <c r="J24"/>
  <c r="I91"/>
  <c r="Q92"/>
  <c r="K11"/>
  <c r="B10"/>
  <c r="B62"/>
  <c r="K74"/>
  <c r="L38"/>
  <c r="N34"/>
  <c r="O36"/>
  <c r="B47"/>
  <c r="L87"/>
  <c r="O75"/>
  <c r="K98"/>
  <c r="G26"/>
  <c r="G89"/>
  <c r="G80"/>
  <c r="P70"/>
  <c r="P6"/>
  <c r="J41"/>
  <c r="P18"/>
  <c r="N95"/>
  <c r="N27"/>
  <c r="K63"/>
  <c r="H88"/>
  <c r="K14"/>
  <c r="N64"/>
  <c r="Q45"/>
  <c r="K45"/>
  <c r="H61"/>
  <c r="N51"/>
  <c r="I81"/>
  <c r="H48"/>
  <c r="P59"/>
  <c r="K30"/>
  <c r="I53"/>
  <c r="I98"/>
  <c r="N57"/>
  <c r="G86"/>
  <c r="Q84"/>
  <c r="L97"/>
  <c r="N75"/>
  <c r="O69"/>
  <c r="O33"/>
  <c r="K4"/>
  <c r="J66"/>
  <c r="N97"/>
  <c r="N12"/>
  <c r="I23"/>
  <c r="I55"/>
  <c r="P71"/>
  <c r="N24"/>
  <c r="I64"/>
  <c r="H64"/>
  <c r="J27"/>
  <c r="I65"/>
  <c r="J35"/>
  <c r="B74"/>
  <c r="B54"/>
  <c r="O98"/>
  <c r="G23"/>
  <c r="J44"/>
  <c r="O78"/>
  <c r="L80"/>
  <c r="L58"/>
  <c r="L98"/>
  <c r="N77"/>
  <c r="L61"/>
  <c r="O17"/>
  <c r="N60"/>
  <c r="K82"/>
  <c r="B19"/>
  <c r="B36"/>
  <c r="O21"/>
  <c r="B46"/>
  <c r="K62"/>
  <c r="O29"/>
  <c r="N9"/>
  <c r="G82"/>
  <c r="H50"/>
  <c r="L35"/>
  <c r="P54"/>
  <c r="Q16"/>
  <c r="H3"/>
  <c r="N22"/>
  <c r="G71"/>
  <c r="I43"/>
  <c r="P5"/>
  <c r="P67"/>
  <c r="Q65"/>
  <c r="H63"/>
  <c r="N79"/>
  <c r="K38"/>
  <c r="J74"/>
  <c r="P7"/>
  <c r="B98"/>
  <c r="J86"/>
  <c r="N36"/>
  <c r="K93"/>
  <c r="G16"/>
  <c r="O93"/>
  <c r="N83"/>
  <c r="N88"/>
  <c r="H5"/>
  <c r="J75"/>
  <c r="N16"/>
  <c r="J94"/>
  <c r="Q32"/>
  <c r="L41"/>
  <c r="B94"/>
  <c r="L15"/>
  <c r="H52"/>
  <c r="O34"/>
  <c r="K64"/>
  <c r="O89"/>
  <c r="Q28"/>
  <c r="J88"/>
  <c r="G72"/>
  <c r="I69"/>
  <c r="J79"/>
  <c r="K56"/>
  <c r="I56"/>
  <c r="G61"/>
  <c r="O56"/>
  <c r="I79"/>
  <c r="O38"/>
  <c r="B7"/>
  <c r="Q47"/>
  <c r="Q72"/>
  <c r="J30"/>
  <c r="P40"/>
  <c r="B5"/>
  <c r="P49"/>
  <c r="G31"/>
  <c r="L13"/>
  <c r="L32"/>
  <c r="I3"/>
  <c r="B92"/>
  <c r="L45"/>
  <c r="J12"/>
  <c r="O9"/>
  <c r="P64"/>
  <c r="G37"/>
  <c r="Q19"/>
  <c r="G74"/>
  <c r="H18"/>
  <c r="H49"/>
  <c r="Q51"/>
  <c r="B73"/>
  <c r="J93"/>
  <c r="K33"/>
  <c r="L83"/>
  <c r="K52"/>
  <c r="B43"/>
  <c r="P56"/>
  <c r="I33"/>
  <c r="Q50"/>
  <c r="K28"/>
  <c r="K55"/>
  <c r="B67"/>
  <c r="O27"/>
  <c r="G15"/>
  <c r="L76"/>
  <c r="Q59"/>
  <c r="K5"/>
  <c r="B84"/>
  <c r="H92"/>
  <c r="K35"/>
  <c r="L71"/>
  <c r="H54"/>
  <c r="I66"/>
  <c r="L79"/>
  <c r="N26"/>
  <c r="L67"/>
  <c r="G69"/>
  <c r="G9"/>
  <c r="G20"/>
  <c r="B83"/>
  <c r="P90"/>
  <c r="G88"/>
  <c r="K68"/>
  <c r="K12"/>
  <c r="N85"/>
  <c r="B42"/>
  <c r="P81"/>
  <c r="N62"/>
  <c r="Q21"/>
  <c r="P28"/>
  <c r="O41"/>
  <c r="K79"/>
  <c r="O52"/>
  <c r="K75"/>
  <c r="K27"/>
  <c r="I24"/>
  <c r="G93"/>
  <c r="P88"/>
  <c r="N84"/>
  <c r="G21"/>
  <c r="O95"/>
  <c r="O11"/>
  <c r="J15"/>
  <c r="B37"/>
  <c r="Q49"/>
  <c r="L19"/>
  <c r="O61"/>
  <c r="Q63"/>
  <c r="P86"/>
  <c r="P30"/>
  <c r="K84"/>
  <c r="G81"/>
  <c r="G47"/>
  <c r="P17"/>
  <c r="G43"/>
  <c r="G8"/>
  <c r="P51"/>
  <c r="K58"/>
  <c r="H59"/>
  <c r="Q54"/>
  <c r="Q12"/>
  <c r="J80"/>
  <c r="L34"/>
  <c r="G92"/>
  <c r="J29"/>
  <c r="L75"/>
  <c r="H97"/>
  <c r="B13"/>
  <c r="Q82"/>
  <c r="K77"/>
  <c r="I19"/>
  <c r="N66"/>
  <c r="H41"/>
  <c r="H55"/>
  <c r="H56"/>
  <c r="J58"/>
  <c r="O26"/>
  <c r="G38"/>
  <c r="N23"/>
  <c r="Q25"/>
  <c r="J56"/>
  <c r="O87"/>
  <c r="J59"/>
  <c r="Q56"/>
  <c r="Q71"/>
  <c r="L10"/>
  <c r="G50"/>
  <c r="L88"/>
  <c r="Q29"/>
  <c r="J5"/>
  <c r="K34"/>
  <c r="Q43"/>
  <c r="Q64"/>
  <c r="H26"/>
  <c r="H27"/>
  <c r="N93"/>
  <c r="P38"/>
  <c r="K76"/>
  <c r="P22"/>
  <c r="K19"/>
  <c r="B25"/>
  <c r="J48"/>
  <c r="G25"/>
  <c r="N4"/>
  <c r="K48"/>
  <c r="Q52"/>
  <c r="P87"/>
  <c r="B32"/>
  <c r="G79"/>
  <c r="L4"/>
  <c r="J31"/>
  <c r="K44"/>
  <c r="L16"/>
  <c r="H47"/>
  <c r="G40"/>
  <c r="H2"/>
  <c r="I90"/>
  <c r="J96"/>
  <c r="O67"/>
  <c r="P72"/>
  <c r="G84"/>
  <c r="Q39"/>
  <c r="K97"/>
  <c r="Q94"/>
  <c r="N87"/>
  <c r="J3"/>
  <c r="I48"/>
  <c r="L91"/>
  <c r="L43"/>
  <c r="B63"/>
  <c r="B82"/>
  <c r="K10"/>
  <c r="N13"/>
  <c r="L94"/>
  <c r="Q14"/>
  <c r="G17"/>
  <c r="N18"/>
  <c r="O57"/>
  <c r="H8"/>
  <c r="G11"/>
  <c r="G63"/>
  <c r="Q6"/>
  <c r="B95"/>
  <c r="O65"/>
  <c r="K49"/>
  <c r="Q18"/>
  <c r="O66"/>
  <c r="O20"/>
  <c r="Q30"/>
  <c r="L66"/>
  <c r="J82"/>
  <c r="Q53"/>
  <c r="H96"/>
  <c r="H73"/>
  <c r="P62"/>
  <c r="O73"/>
  <c r="O7"/>
  <c r="K88"/>
  <c r="Q33"/>
  <c r="I73"/>
  <c r="I47"/>
  <c r="K31"/>
  <c r="L20"/>
  <c r="J87"/>
  <c r="L29"/>
  <c r="B76"/>
  <c r="P35"/>
  <c r="J83"/>
  <c r="I95"/>
  <c r="I82"/>
  <c r="B97"/>
  <c r="K80"/>
  <c r="Q42"/>
  <c r="Q89"/>
  <c r="G59"/>
  <c r="L9"/>
  <c r="O15"/>
  <c r="P48"/>
  <c r="K47"/>
  <c r="I80"/>
  <c r="J6"/>
  <c r="B26"/>
  <c r="J18"/>
  <c r="J19"/>
  <c r="P77"/>
  <c r="Q27"/>
  <c r="Q35"/>
  <c r="B79"/>
  <c r="H74"/>
  <c r="K40"/>
  <c r="I22"/>
  <c r="N39"/>
  <c r="P12"/>
  <c r="P91"/>
  <c r="B51"/>
  <c r="Q34"/>
  <c r="K96"/>
  <c r="N35"/>
  <c r="O23"/>
  <c r="B30"/>
  <c r="Q58"/>
  <c r="J51"/>
  <c r="B24"/>
  <c r="P58"/>
  <c r="H35"/>
  <c r="O30"/>
  <c r="B22"/>
  <c r="H28"/>
  <c r="O81"/>
  <c r="J23"/>
  <c r="O48"/>
  <c r="P10"/>
  <c r="L77"/>
  <c r="K87"/>
  <c r="P47"/>
  <c r="K6"/>
  <c r="K13"/>
  <c r="P97"/>
  <c r="P16"/>
  <c r="Q44"/>
  <c r="H19"/>
  <c r="P68"/>
  <c r="G97"/>
  <c r="L50"/>
  <c r="I75"/>
  <c r="I8"/>
  <c r="G62"/>
  <c r="J47"/>
  <c r="P27"/>
  <c r="I14"/>
  <c r="P94"/>
  <c r="H29"/>
  <c r="L95"/>
  <c r="G13"/>
  <c r="B64"/>
  <c r="N61"/>
  <c r="P39"/>
  <c r="J28"/>
  <c r="N69"/>
  <c r="K92"/>
  <c r="H67"/>
  <c r="I45"/>
  <c r="G19"/>
  <c r="N44"/>
  <c r="F1"/>
  <c r="J32"/>
  <c r="L12"/>
  <c r="L69"/>
  <c r="H30"/>
  <c r="I9"/>
  <c r="L51"/>
  <c r="J22"/>
  <c r="O85"/>
  <c r="J84"/>
  <c r="H57"/>
  <c r="J37"/>
  <c r="O43"/>
  <c r="B33"/>
  <c r="O55"/>
  <c r="G18"/>
  <c r="P4"/>
  <c r="O92"/>
  <c r="P76"/>
  <c r="Q60"/>
  <c r="O84"/>
  <c r="G7"/>
  <c r="G24"/>
  <c r="G58"/>
  <c r="I20"/>
  <c r="O62"/>
  <c r="I93"/>
  <c r="H84"/>
  <c r="H87"/>
  <c r="H98"/>
  <c r="H68"/>
  <c r="I77"/>
  <c r="P98"/>
  <c r="K16"/>
  <c r="H14"/>
  <c r="K69"/>
  <c r="Q83"/>
  <c r="N8"/>
  <c r="L82"/>
  <c r="H7"/>
  <c r="P37"/>
  <c r="O3"/>
  <c r="G10"/>
  <c r="H17"/>
  <c r="P24"/>
  <c r="L7"/>
  <c r="N10"/>
  <c r="L17"/>
  <c r="P78"/>
  <c r="H77"/>
  <c r="J25"/>
  <c r="B18"/>
  <c r="O77"/>
  <c r="H9"/>
  <c r="I41"/>
  <c r="B6"/>
  <c r="N70"/>
  <c r="O68"/>
  <c r="J69"/>
  <c r="I13"/>
  <c r="P29"/>
  <c r="O22"/>
  <c r="B17"/>
  <c r="N56"/>
  <c r="G53"/>
  <c r="B34"/>
  <c r="J43"/>
  <c r="Q38"/>
  <c r="B15"/>
  <c r="J20"/>
  <c r="N76"/>
  <c r="J76"/>
  <c r="P25"/>
  <c r="I7"/>
  <c r="J97"/>
  <c r="L42"/>
  <c r="N37"/>
  <c r="K71"/>
  <c r="H40"/>
  <c r="Q23"/>
  <c r="Q76"/>
  <c r="G56"/>
  <c r="K95"/>
  <c r="P42"/>
  <c r="L39"/>
  <c r="O47"/>
  <c r="O72"/>
  <c r="L81"/>
  <c r="I49"/>
  <c r="I78"/>
  <c r="L59"/>
  <c r="H44"/>
  <c r="H95"/>
  <c r="B55"/>
  <c r="P43"/>
  <c r="H42"/>
  <c r="P82"/>
  <c r="B35"/>
  <c r="N82"/>
  <c r="G42"/>
  <c r="O80"/>
  <c r="O63"/>
  <c r="O70"/>
  <c r="H10"/>
  <c r="G90"/>
  <c r="N58"/>
  <c r="B60"/>
  <c r="N7"/>
  <c r="I28"/>
  <c r="J68"/>
  <c r="J55"/>
  <c r="O37"/>
  <c r="P66"/>
  <c r="Q93"/>
  <c r="H21"/>
  <c r="L54"/>
  <c r="B29"/>
  <c r="K32"/>
  <c r="K15"/>
  <c r="N92"/>
  <c r="K36"/>
  <c r="K43"/>
  <c r="O4"/>
  <c r="L37"/>
  <c r="P63"/>
  <c r="Q57"/>
  <c r="N6"/>
  <c r="O10"/>
  <c r="O54"/>
  <c r="O58"/>
  <c r="P89"/>
  <c r="B93"/>
  <c r="N49"/>
  <c r="L6"/>
  <c r="K17"/>
  <c r="Q68"/>
  <c r="J26"/>
  <c r="G83"/>
  <c r="J70"/>
  <c r="I39"/>
  <c r="O24"/>
  <c r="O53"/>
  <c r="B87"/>
  <c r="J4"/>
  <c r="L74"/>
  <c r="K37"/>
  <c r="K67"/>
  <c r="N78"/>
  <c r="B75"/>
  <c r="N65"/>
  <c r="G51"/>
  <c r="J60"/>
  <c r="B91"/>
  <c r="I71"/>
  <c r="O16"/>
  <c r="N59"/>
  <c r="P11"/>
  <c r="Q78"/>
  <c r="I5"/>
  <c r="I74"/>
  <c r="J16"/>
  <c r="N11"/>
  <c r="I15"/>
  <c r="N14"/>
  <c r="I17"/>
  <c r="I70"/>
  <c r="J49"/>
  <c r="B53"/>
  <c r="B71"/>
  <c r="I32"/>
  <c r="Q55"/>
  <c r="P14"/>
  <c r="P65"/>
  <c r="L14"/>
  <c r="L25"/>
  <c r="Q31"/>
  <c r="J34"/>
  <c r="I88"/>
  <c r="L31"/>
  <c r="K51"/>
  <c r="L5"/>
  <c r="N21"/>
  <c r="N29"/>
  <c r="G73"/>
  <c r="H31"/>
  <c r="I37"/>
  <c r="P36"/>
  <c r="L92"/>
  <c r="P15"/>
  <c r="P74"/>
  <c r="Q37"/>
  <c r="B11"/>
  <c r="I60"/>
  <c r="B39"/>
  <c r="L49"/>
  <c r="Q8"/>
  <c r="G30"/>
  <c r="K26"/>
  <c r="I16"/>
  <c r="B61"/>
  <c r="K42"/>
  <c r="J64"/>
  <c r="B9"/>
  <c r="C1"/>
  <c r="N71"/>
  <c r="R71" l="1"/>
  <c r="C9"/>
  <c r="E9"/>
  <c r="F9"/>
  <c r="D9"/>
  <c r="C61"/>
  <c r="D61"/>
  <c r="F61"/>
  <c r="E61"/>
  <c r="M16"/>
  <c r="E39"/>
  <c r="D39"/>
  <c r="F39"/>
  <c r="C39"/>
  <c r="M60"/>
  <c r="C11"/>
  <c r="E11"/>
  <c r="D11"/>
  <c r="F11"/>
  <c r="M37"/>
  <c r="R29"/>
  <c r="R21"/>
  <c r="M88"/>
  <c r="M32"/>
  <c r="D71"/>
  <c r="E71"/>
  <c r="C71"/>
  <c r="F71"/>
  <c r="F53"/>
  <c r="C53"/>
  <c r="D53"/>
  <c r="E53"/>
  <c r="M70"/>
  <c r="M17"/>
  <c r="R14"/>
  <c r="M15"/>
  <c r="R11"/>
  <c r="M74"/>
  <c r="M5"/>
  <c r="R59"/>
  <c r="M71"/>
  <c r="E91"/>
  <c r="C91"/>
  <c r="D91"/>
  <c r="F91"/>
  <c r="R65"/>
  <c r="E75"/>
  <c r="C75"/>
  <c r="D75"/>
  <c r="F75"/>
  <c r="R78"/>
  <c r="F87"/>
  <c r="C87"/>
  <c r="E87"/>
  <c r="D87"/>
  <c r="M39"/>
  <c r="R49"/>
  <c r="D93"/>
  <c r="C93"/>
  <c r="F93"/>
  <c r="E93"/>
  <c r="R6"/>
  <c r="R92"/>
  <c r="F29"/>
  <c r="E29"/>
  <c r="C29"/>
  <c r="D29"/>
  <c r="M28"/>
  <c r="R7"/>
  <c r="E60"/>
  <c r="C60"/>
  <c r="F60"/>
  <c r="D60"/>
  <c r="R58"/>
  <c r="R82"/>
  <c r="C35"/>
  <c r="E35"/>
  <c r="D35"/>
  <c r="F35"/>
  <c r="F55"/>
  <c r="D55"/>
  <c r="E55"/>
  <c r="C55"/>
  <c r="M78"/>
  <c r="M49"/>
  <c r="R37"/>
  <c r="M7"/>
  <c r="R76"/>
  <c r="D15"/>
  <c r="C15"/>
  <c r="E15"/>
  <c r="F15"/>
  <c r="C34"/>
  <c r="D34"/>
  <c r="F34"/>
  <c r="E34"/>
  <c r="R56"/>
  <c r="D17"/>
  <c r="E17"/>
  <c r="F17"/>
  <c r="C17"/>
  <c r="M13"/>
  <c r="R70"/>
  <c r="D6"/>
  <c r="F6"/>
  <c r="E6"/>
  <c r="C6"/>
  <c r="M41"/>
  <c r="E18"/>
  <c r="F18"/>
  <c r="C18"/>
  <c r="D18"/>
  <c r="R10"/>
  <c r="O99"/>
  <c r="R8"/>
  <c r="M77"/>
  <c r="M93"/>
  <c r="M20"/>
  <c r="D33"/>
  <c r="C33"/>
  <c r="E33"/>
  <c r="F33"/>
  <c r="M9"/>
  <c r="R44"/>
  <c r="M45"/>
  <c r="R69"/>
  <c r="R61"/>
  <c r="D64"/>
  <c r="E64"/>
  <c r="C64"/>
  <c r="F64"/>
  <c r="M14"/>
  <c r="M8"/>
  <c r="M75"/>
  <c r="C22"/>
  <c r="F22"/>
  <c r="D22"/>
  <c r="E22"/>
  <c r="D24"/>
  <c r="E24"/>
  <c r="F24"/>
  <c r="C24"/>
  <c r="E30"/>
  <c r="D30"/>
  <c r="C30"/>
  <c r="F30"/>
  <c r="R35"/>
  <c r="F51"/>
  <c r="C51"/>
  <c r="E51"/>
  <c r="D51"/>
  <c r="R39"/>
  <c r="M22"/>
  <c r="E79"/>
  <c r="C79"/>
  <c r="D79"/>
  <c r="F79"/>
  <c r="E26"/>
  <c r="F26"/>
  <c r="D26"/>
  <c r="C26"/>
  <c r="M80"/>
  <c r="F97"/>
  <c r="E97"/>
  <c r="C97"/>
  <c r="D97"/>
  <c r="M82"/>
  <c r="M95"/>
  <c r="C76"/>
  <c r="E76"/>
  <c r="F76"/>
  <c r="D76"/>
  <c r="M47"/>
  <c r="M73"/>
  <c r="C95"/>
  <c r="E95"/>
  <c r="F95"/>
  <c r="D95"/>
  <c r="R18"/>
  <c r="R13"/>
  <c r="D82"/>
  <c r="C82"/>
  <c r="E82"/>
  <c r="F82"/>
  <c r="F63"/>
  <c r="E63"/>
  <c r="D63"/>
  <c r="C63"/>
  <c r="M48"/>
  <c r="J99"/>
  <c r="R87"/>
  <c r="M90"/>
  <c r="E32"/>
  <c r="F32"/>
  <c r="D32"/>
  <c r="C32"/>
  <c r="R4"/>
  <c r="E25"/>
  <c r="D25"/>
  <c r="C25"/>
  <c r="F25"/>
  <c r="R93"/>
  <c r="R23"/>
  <c r="R66"/>
  <c r="M19"/>
  <c r="F13"/>
  <c r="E13"/>
  <c r="D13"/>
  <c r="C13"/>
  <c r="D37"/>
  <c r="F37"/>
  <c r="E37"/>
  <c r="C37"/>
  <c r="R84"/>
  <c r="M24"/>
  <c r="R62"/>
  <c r="D42"/>
  <c r="F42"/>
  <c r="E42"/>
  <c r="C42"/>
  <c r="R85"/>
  <c r="F83"/>
  <c r="D83"/>
  <c r="C83"/>
  <c r="E83"/>
  <c r="R26"/>
  <c r="M66"/>
  <c r="C84"/>
  <c r="D84"/>
  <c r="E84"/>
  <c r="F84"/>
  <c r="C67"/>
  <c r="E67"/>
  <c r="F67"/>
  <c r="D67"/>
  <c r="M33"/>
  <c r="D43"/>
  <c r="F43"/>
  <c r="E43"/>
  <c r="C43"/>
  <c r="E73"/>
  <c r="F73"/>
  <c r="D73"/>
  <c r="C73"/>
  <c r="D92"/>
  <c r="C92"/>
  <c r="E92"/>
  <c r="F92"/>
  <c r="I99"/>
  <c r="M3"/>
  <c r="F5"/>
  <c r="E5"/>
  <c r="C5"/>
  <c r="D5"/>
  <c r="C7"/>
  <c r="D7"/>
  <c r="E7"/>
  <c r="F7"/>
  <c r="M79"/>
  <c r="M56"/>
  <c r="M69"/>
  <c r="E94"/>
  <c r="C94"/>
  <c r="D94"/>
  <c r="F94"/>
  <c r="R16"/>
  <c r="R88"/>
  <c r="R83"/>
  <c r="R36"/>
  <c r="C98"/>
  <c r="E98"/>
  <c r="F98"/>
  <c r="D98"/>
  <c r="R79"/>
  <c r="M43"/>
  <c r="R22"/>
  <c r="H99"/>
  <c r="R9"/>
  <c r="F46"/>
  <c r="D46"/>
  <c r="E46"/>
  <c r="C46"/>
  <c r="C36"/>
  <c r="F36"/>
  <c r="D36"/>
  <c r="E36"/>
  <c r="E19"/>
  <c r="D19"/>
  <c r="F19"/>
  <c r="C19"/>
  <c r="R60"/>
  <c r="R77"/>
  <c r="C54"/>
  <c r="F54"/>
  <c r="D54"/>
  <c r="E54"/>
  <c r="C74"/>
  <c r="E74"/>
  <c r="F74"/>
  <c r="D74"/>
  <c r="M65"/>
  <c r="M64"/>
  <c r="R24"/>
  <c r="M55"/>
  <c r="M23"/>
  <c r="R12"/>
  <c r="R97"/>
  <c r="R75"/>
  <c r="R57"/>
  <c r="M98"/>
  <c r="M53"/>
  <c r="M81"/>
  <c r="R51"/>
  <c r="R64"/>
  <c r="R27"/>
  <c r="R95"/>
  <c r="F47"/>
  <c r="C47"/>
  <c r="D47"/>
  <c r="E47"/>
  <c r="R34"/>
  <c r="E62"/>
  <c r="F62"/>
  <c r="D62"/>
  <c r="C62"/>
  <c r="C10"/>
  <c r="F10"/>
  <c r="D10"/>
  <c r="E10"/>
  <c r="M91"/>
  <c r="E41"/>
  <c r="D41"/>
  <c r="C41"/>
  <c r="F41"/>
  <c r="E28"/>
  <c r="C28"/>
  <c r="F28"/>
  <c r="D28"/>
  <c r="M34"/>
  <c r="D88"/>
  <c r="C88"/>
  <c r="E88"/>
  <c r="F88"/>
  <c r="E96"/>
  <c r="D96"/>
  <c r="C96"/>
  <c r="F96"/>
  <c r="D70"/>
  <c r="F70"/>
  <c r="E70"/>
  <c r="C70"/>
  <c r="R48"/>
  <c r="R15"/>
  <c r="R68"/>
  <c r="E57"/>
  <c r="F57"/>
  <c r="D57"/>
  <c r="C57"/>
  <c r="R55"/>
  <c r="M52"/>
  <c r="E77"/>
  <c r="F77"/>
  <c r="D77"/>
  <c r="C77"/>
  <c r="R96"/>
  <c r="N99"/>
  <c r="R3"/>
  <c r="D49"/>
  <c r="E49"/>
  <c r="C49"/>
  <c r="F49"/>
  <c r="F69"/>
  <c r="E69"/>
  <c r="C69"/>
  <c r="D69"/>
  <c r="C8"/>
  <c r="D8"/>
  <c r="F8"/>
  <c r="E8"/>
  <c r="M76"/>
  <c r="M46"/>
  <c r="F66"/>
  <c r="E66"/>
  <c r="D66"/>
  <c r="C66"/>
  <c r="R72"/>
  <c r="M89"/>
  <c r="M38"/>
  <c r="M85"/>
  <c r="R54"/>
  <c r="F40"/>
  <c r="D40"/>
  <c r="C40"/>
  <c r="E40"/>
  <c r="C44"/>
  <c r="D44"/>
  <c r="F44"/>
  <c r="E44"/>
  <c r="M27"/>
  <c r="M21"/>
  <c r="M11"/>
  <c r="M36"/>
  <c r="R19"/>
  <c r="R98"/>
  <c r="E12"/>
  <c r="D12"/>
  <c r="C12"/>
  <c r="F12"/>
  <c r="F78"/>
  <c r="C78"/>
  <c r="D78"/>
  <c r="E78"/>
  <c r="R20"/>
  <c r="R41"/>
  <c r="M59"/>
  <c r="R42"/>
  <c r="R73"/>
  <c r="L99"/>
  <c r="M97"/>
  <c r="M68"/>
  <c r="E3"/>
  <c r="D3"/>
  <c r="F3"/>
  <c r="B99"/>
  <c r="C3"/>
  <c r="M62"/>
  <c r="M72"/>
  <c r="R5"/>
  <c r="D23"/>
  <c r="F23"/>
  <c r="E23"/>
  <c r="C23"/>
  <c r="M58"/>
  <c r="F27"/>
  <c r="C27"/>
  <c r="E27"/>
  <c r="D27"/>
  <c r="R43"/>
  <c r="M29"/>
  <c r="M86"/>
  <c r="R89"/>
  <c r="C21"/>
  <c r="F21"/>
  <c r="E21"/>
  <c r="D21"/>
  <c r="C56"/>
  <c r="F56"/>
  <c r="E56"/>
  <c r="D56"/>
  <c r="R45"/>
  <c r="C52"/>
  <c r="D52"/>
  <c r="E52"/>
  <c r="F52"/>
  <c r="D38"/>
  <c r="E38"/>
  <c r="F38"/>
  <c r="C38"/>
  <c r="R80"/>
  <c r="R32"/>
  <c r="R46"/>
  <c r="R94"/>
  <c r="M61"/>
  <c r="F45"/>
  <c r="D45"/>
  <c r="C45"/>
  <c r="E45"/>
  <c r="R74"/>
  <c r="M67"/>
  <c r="R67"/>
  <c r="M94"/>
  <c r="Q99"/>
  <c r="R90"/>
  <c r="E90"/>
  <c r="D90"/>
  <c r="F90"/>
  <c r="C90"/>
  <c r="R38"/>
  <c r="C59"/>
  <c r="D59"/>
  <c r="E59"/>
  <c r="F59"/>
  <c r="M44"/>
  <c r="E14"/>
  <c r="F14"/>
  <c r="C14"/>
  <c r="D14"/>
  <c r="C4"/>
  <c r="F4"/>
  <c r="D4"/>
  <c r="E4"/>
  <c r="M30"/>
  <c r="C58"/>
  <c r="F58"/>
  <c r="E58"/>
  <c r="D58"/>
  <c r="M83"/>
  <c r="R50"/>
  <c r="M12"/>
  <c r="M35"/>
  <c r="M4"/>
  <c r="F80"/>
  <c r="E80"/>
  <c r="C80"/>
  <c r="D80"/>
  <c r="E50"/>
  <c r="D50"/>
  <c r="F50"/>
  <c r="C50"/>
  <c r="R53"/>
  <c r="R86"/>
  <c r="C81"/>
  <c r="F81"/>
  <c r="D81"/>
  <c r="E81"/>
  <c r="M31"/>
  <c r="R33"/>
  <c r="R31"/>
  <c r="R47"/>
  <c r="M57"/>
  <c r="C72"/>
  <c r="D72"/>
  <c r="F72"/>
  <c r="E72"/>
  <c r="R91"/>
  <c r="R17"/>
  <c r="M84"/>
  <c r="E86"/>
  <c r="F86"/>
  <c r="C86"/>
  <c r="D86"/>
  <c r="M40"/>
  <c r="E68"/>
  <c r="D68"/>
  <c r="F68"/>
  <c r="C68"/>
  <c r="M50"/>
  <c r="M96"/>
  <c r="E89"/>
  <c r="D89"/>
  <c r="C89"/>
  <c r="F89"/>
  <c r="M54"/>
  <c r="P99"/>
  <c r="R40"/>
  <c r="M87"/>
  <c r="D48"/>
  <c r="F48"/>
  <c r="C48"/>
  <c r="E48"/>
  <c r="R30"/>
  <c r="M18"/>
  <c r="K99"/>
  <c r="G99"/>
  <c r="C16"/>
  <c r="E16"/>
  <c r="D16"/>
  <c r="F16"/>
  <c r="R52"/>
  <c r="M10"/>
  <c r="M51"/>
  <c r="R81"/>
  <c r="M6"/>
  <c r="F85"/>
  <c r="E85"/>
  <c r="D85"/>
  <c r="C85"/>
  <c r="D65"/>
  <c r="C65"/>
  <c r="F65"/>
  <c r="E65"/>
  <c r="M25"/>
  <c r="R25"/>
  <c r="M42"/>
  <c r="E20"/>
  <c r="D20"/>
  <c r="C20"/>
  <c r="F20"/>
  <c r="M26"/>
  <c r="R63"/>
  <c r="R28"/>
  <c r="C31"/>
  <c r="E31"/>
  <c r="F31"/>
  <c r="D31"/>
  <c r="M63"/>
  <c r="M92"/>
  <c r="T22" i="73"/>
  <c r="P23"/>
  <c r="D23" i="24" s="1"/>
  <c r="S23" i="73"/>
  <c r="D23" i="28" s="1"/>
  <c r="Q23" i="73"/>
  <c r="D23" i="26" s="1"/>
  <c r="R23" i="73"/>
  <c r="D23" i="29" s="1"/>
  <c r="F22" i="65"/>
  <c r="K21"/>
  <c r="C99" i="78" l="1"/>
  <c r="E99"/>
  <c r="M99"/>
  <c r="F99"/>
  <c r="R99"/>
  <c r="D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AY29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44" i="54" l="1"/>
  <c r="CP35"/>
  <c r="CI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<sst xmlns="http://schemas.openxmlformats.org/spreadsheetml/2006/main" count="9017" uniqueCount="580">
  <si>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</si>
  <si>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</si>
  <si>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</si>
  <si>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</si>
  <si>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</si>
  <si>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</si>
  <si>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</si>
  <si>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</si>
  <si>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</si>
  <si>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</si>
  <si>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</si>
  <si>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</si>
  <si>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</si>
  <si>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</si>
  <si>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</si>
  <si>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</si>
  <si>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</si>
  <si>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</si>
  <si>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</si>
  <si>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</si>
  <si>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</si>
  <si>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</si>
  <si>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</si>
  <si>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</si>
  <si>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</si>
  <si>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</si>
  <si>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</si>
  <si>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</si>
  <si>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</si>
  <si>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</si>
  <si>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</si>
  <si>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</si>
  <si>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</si>
  <si>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</si>
  <si>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</si>
  <si>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</si>
  <si>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</si>
  <si>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</si>
  <si>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</si>
  <si>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</si>
  <si>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</si>
  <si>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</si>
  <si>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</si>
  <si>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</si>
  <si>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</si>
  <si>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</si>
  <si>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</si>
  <si>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</si>
  <si>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</si>
  <si>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</si>
  <si>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</si>
  <si>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</si>
  <si>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</si>
  <si>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</si>
  <si>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</si>
  <si>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</si>
  <si>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</si>
  <si>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</si>
  <si>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</si>
  <si>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</si>
  <si>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</si>
  <si>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</si>
  <si>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</si>
  <si>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</si>
  <si>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</si>
  <si>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</si>
  <si>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</si>
  <si>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</si>
  <si>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</si>
  <si>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</si>
  <si>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</si>
  <si>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</si>
  <si>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</si>
  <si>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</si>
  <si>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</si>
  <si>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</si>
  <si>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</si>
  <si>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</si>
  <si>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</si>
  <si>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</si>
  <si>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</si>
  <si>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</si>
  <si>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</si>
  <si>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</si>
  <si>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</si>
  <si>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</si>
  <si>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</si>
  <si>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</si>
  <si>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</si>
  <si>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</si>
  <si>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</si>
  <si>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</si>
  <si>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</si>
  <si>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</si>
  <si>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</si>
  <si>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</si>
  <si>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</si>
  <si>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</si>
  <si>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</si>
  <si>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</si>
  <si>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</si>
  <si>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</si>
  <si>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</si>
  <si>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</si>
  <si>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</si>
  <si>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</si>
  <si>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</si>
  <si>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</si>
  <si>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</si>
  <si>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</si>
  <si>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</si>
  <si>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</si>
  <si>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</si>
  <si>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</si>
  <si>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</si>
  <si>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</si>
  <si>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</si>
  <si>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</si>
  <si>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</si>
  <si>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</si>
  <si>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</si>
  <si>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</si>
  <si>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</si>
  <si>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</si>
  <si>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</si>
  <si>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</si>
  <si>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</si>
  <si>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</si>
  <si>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</si>
  <si>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</si>
  <si>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</si>
  <si>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</si>
  <si>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</si>
  <si>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</si>
  <si>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</si>
  <si>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</si>
  <si>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</si>
  <si>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</si>
  <si>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</si>
  <si>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</si>
  <si>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</si>
  <si>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</si>
  <si>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</si>
  <si>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</si>
  <si>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</si>
  <si>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</si>
  <si>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</si>
  <si>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</si>
  <si>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</si>
  <si>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</si>
  <si>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</si>
  <si>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</si>
  <si>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</si>
  <si>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</si>
  <si>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</si>
  <si>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</si>
  <si>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</si>
  <si>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</si>
  <si>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</si>
  <si>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</si>
  <si>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</si>
  <si>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</si>
  <si>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</si>
  <si>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</si>
  <si>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</si>
  <si>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</si>
  <si>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</si>
  <si>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</si>
  <si>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</si>
  <si>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</si>
  <si>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</si>
  <si>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</si>
  <si>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</si>
  <si>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</si>
  <si>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</si>
  <si>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</si>
  <si>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</si>
  <si>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</si>
  <si>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</si>
  <si>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</si>
  <si>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</si>
  <si>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</si>
  <si>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</si>
  <si>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</si>
  <si>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</si>
  <si>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</si>
  <si>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</si>
  <si>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</si>
  <si>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</si>
  <si>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</si>
  <si>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</si>
  <si>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</si>
  <si>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</si>
  <si>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</si>
  <si>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</si>
  <si>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</si>
  <si>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</si>
  <si>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</si>
  <si>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</si>
  <si>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</si>
  <si>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</si>
  <si>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</si>
  <si>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</si>
  <si>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</si>
  <si>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</si>
  <si>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</si>
  <si>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</si>
  <si>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</si>
  <si>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</si>
  <si>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</si>
  <si>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</si>
  <si>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</si>
  <si>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</si>
  <si>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</si>
  <si>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</si>
  <si>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</si>
  <si>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</si>
  <si>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</si>
  <si>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</si>
  <si>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</si>
  <si>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</si>
  <si>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</si>
  <si>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</si>
  <si>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</si>
  <si>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</si>
  <si>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</si>
  <si>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</si>
  <si>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</si>
  <si>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</si>
  <si>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</si>
  <si>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</si>
  <si>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</si>
  <si>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</si>
  <si>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</si>
  <si>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</si>
  <si>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</si>
  <si>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</si>
  <si>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</si>
  <si>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</si>
  <si>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</si>
  <si>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</si>
  <si>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</si>
  <si>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</si>
  <si>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</si>
  <si>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</si>
  <si>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</si>
  <si>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</si>
  <si>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</si>
  <si>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</si>
  <si>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</si>
  <si>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</si>
  <si>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</si>
  <si>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</si>
  <si>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</si>
  <si>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</si>
  <si>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</si>
  <si>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</si>
  <si>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</si>
  <si>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</si>
  <si>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</si>
  <si>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</si>
  <si>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</si>
  <si>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</si>
  <si>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</si>
  <si>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</si>
  <si>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</si>
  <si>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</si>
  <si>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</si>
  <si>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</si>
  <si>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</si>
  <si>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</si>
  <si>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</si>
  <si>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</si>
  <si>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</si>
  <si>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</si>
  <si>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</si>
  <si>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</si>
  <si>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</si>
  <si>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</si>
  <si>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</si>
  <si>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</si>
  <si>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</si>
  <si>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</si>
  <si>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</si>
  <si>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</si>
  <si>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</si>
  <si>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</si>
  <si>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</si>
  <si>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</si>
  <si>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</si>
  <si>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</si>
  <si>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</si>
  <si>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</si>
  <si>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</si>
  <si>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</si>
  <si>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</si>
  <si>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</si>
  <si>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</si>
  <si>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</si>
  <si>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</si>
  <si>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</si>
  <si>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</si>
  <si>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</si>
  <si>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</si>
  <si>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</si>
  <si>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</si>
  <si>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</si>
  <si>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</si>
  <si>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</si>
  <si>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</si>
  <si>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</si>
  <si>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</si>
  <si>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</si>
  <si>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</si>
  <si>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</si>
  <si>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</si>
  <si>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</si>
  <si>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</si>
  <si>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</si>
  <si>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</si>
  <si>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</si>
  <si>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</si>
  <si>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</si>
  <si>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</si>
  <si>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</si>
  <si>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</si>
  <si>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</si>
  <si>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</si>
  <si>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</si>
  <si>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</si>
  <si>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</si>
  <si>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</si>
  <si>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</si>
  <si>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</si>
  <si>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</si>
  <si>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</si>
  <si>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</si>
  <si>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</si>
  <si>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</si>
  <si>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</si>
  <si>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</si>
  <si>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</si>
  <si>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</si>
  <si>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</si>
  <si>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</si>
  <si>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</si>
  <si>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</si>
  <si>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</si>
  <si>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</si>
  <si>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</si>
  <si>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</si>
  <si>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</si>
  <si>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</si>
  <si>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</si>
  <si>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</si>
  <si>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</si>
  <si>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</si>
  <si>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</si>
  <si>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</si>
  <si>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</si>
  <si>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</si>
  <si>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</si>
  <si>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</si>
  <si>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</si>
  <si>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</si>
  <si>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</si>
  <si>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</si>
  <si>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</si>
  <si>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</si>
  <si>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</si>
  <si>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</si>
  <si>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</si>
  <si>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</si>
  <si>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</si>
  <si>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</si>
  <si>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</si>
  <si>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</si>
  <si>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</si>
  <si>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</si>
  <si>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</si>
  <si>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</si>
  <si>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</si>
  <si>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</si>
  <si>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</si>
  <si>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</si>
  <si>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</si>
  <si>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</si>
  <si>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</si>
  <si>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</si>
  <si>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</si>
  <si>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</si>
  <si>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</si>
  <si>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</si>
  <si>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</si>
  <si>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</si>
  <si>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</si>
  <si>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</si>
  <si>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</si>
  <si>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</si>
  <si>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</si>
  <si>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</si>
  <si>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</si>
  <si>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</si>
  <si>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</si>
  <si>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</si>
  <si>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</si>
  <si>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</si>
  <si>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</si>
  <si>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</si>
  <si>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</si>
  <si>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</si>
  <si>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</si>
  <si>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</si>
  <si>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</si>
  <si>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</si>
  <si>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</si>
  <si>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</si>
  <si>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</si>
  <si>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</si>
  <si>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</si>
  <si>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</si>
  <si>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</si>
  <si>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</si>
  <si>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</si>
  <si>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</si>
  <si>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</si>
  <si>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</si>
  <si>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</si>
  <si>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</si>
  <si>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</si>
  <si>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</si>
  <si>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</si>
  <si>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</si>
  <si>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</si>
  <si>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</si>
  <si>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</si>
  <si>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</si>
  <si>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</si>
  <si>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</si>
  <si>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</si>
  <si>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</si>
  <si>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</si>
  <si>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</si>
  <si>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</si>
  <si>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</si>
  <si>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</si>
  <si>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</si>
  <si>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</si>
  <si>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</si>
  <si>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</si>
  <si>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</si>
  <si>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</si>
  <si>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</si>
  <si>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</si>
  <si>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</si>
  <si>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</si>
  <si>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</si>
  <si>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</si>
  <si>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</si>
  <si>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</si>
  <si>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</si>
  <si>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</si>
  <si>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</si>
  <si>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</si>
  <si>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</si>
  <si>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</si>
  <si>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</si>
  <si>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</si>
  <si>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</si>
  <si>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</si>
  <si>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</si>
  <si>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</si>
  <si>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</si>
  <si>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</si>
  <si>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</si>
  <si>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</si>
  <si>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</si>
  <si>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</si>
  <si>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</si>
  <si>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</si>
  <si>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</si>
  <si>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</si>
  <si>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</si>
  <si>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</si>
  <si>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</si>
  <si>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</si>
  <si>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</si>
  <si>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</si>
  <si>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</si>
  <si>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</si>
  <si>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</si>
  <si>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</si>
  <si>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</si>
  <si>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</si>
  <si>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</si>
  <si>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</si>
  <si>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</si>
  <si>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</si>
  <si>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</si>
  <si>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</si>
  <si>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</si>
  <si>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</si>
  <si>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</si>
  <si>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</si>
  <si>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</si>
  <si>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</si>
  <si>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</si>
  <si>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</si>
  <si>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</si>
  <si>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</si>
  <si>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</si>
  <si>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</si>
  <si>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</si>
  <si>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</si>
  <si>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</si>
  <si>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</si>
  <si>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</si>
  <si>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</si>
  <si>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</si>
  <si>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</si>
  <si>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</si>
  <si>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</si>
  <si>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</si>
  <si>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</si>
  <si>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</si>
  <si>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</si>
  <si>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</si>
  <si>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</si>
  <si>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71IS2024/01/17</t>
  </si>
  <si>
    <t>GOA_Beneficiary</t>
  </si>
  <si>
    <t>WR/2023/20937/A/3170</t>
  </si>
  <si>
    <t>SOLAPUR_SOLAR</t>
  </si>
  <si>
    <t>NR/2024/18338/C</t>
  </si>
  <si>
    <t>WR/2023/20914/A/3150</t>
  </si>
  <si>
    <t>MSPIL</t>
  </si>
  <si>
    <t>NR/2024/18285/A/3142</t>
  </si>
  <si>
    <t>HP</t>
  </si>
  <si>
    <t>NR/2023/18183/A/3171</t>
  </si>
  <si>
    <t>ITCWIND</t>
  </si>
  <si>
    <t>NR/2023/18074/A/3012</t>
  </si>
  <si>
    <t>BCMLUH</t>
  </si>
  <si>
    <t>NR/20122023/29022024/IEX_LDC_231218_00502</t>
  </si>
  <si>
    <t>RKM_POWER</t>
  </si>
  <si>
    <t>NR/17012024/17012024/IEX_240116_06108</t>
  </si>
  <si>
    <t>UTTARAKHAND</t>
  </si>
  <si>
    <t>NR/01012024/31012024/5412UPCL/CE(Comm)/SE/Banking dt. 17.11.2023</t>
  </si>
  <si>
    <t>NSPLN MP</t>
  </si>
  <si>
    <t xml:space="preserve">NR/01012024/31012024/HPX-GTAMLDCRA-141223-05424 </t>
  </si>
  <si>
    <t>B_S_ISPAT_MH</t>
  </si>
  <si>
    <t xml:space="preserve">NR/01012024/31012024/HPX-TAMLDCRA-141223-05419 </t>
  </si>
  <si>
    <t>JHABUA_IPP</t>
  </si>
  <si>
    <t xml:space="preserve">NR/17012024/17012024/HPX-TAMCTG-160124-05794 </t>
  </si>
  <si>
    <t>Meghalaya_Ben</t>
  </si>
  <si>
    <t>NR/17012024/17012024/DD20240117NR22229</t>
  </si>
  <si>
    <t>BCMLB001</t>
  </si>
  <si>
    <t>NR/20122023/29022024/IEX_LDC_231218_00501</t>
  </si>
  <si>
    <t>NR/01012024/31012024/HP-27</t>
  </si>
  <si>
    <t>SBSRPC11PL_BKN</t>
  </si>
  <si>
    <t>NR/01102023/02012046/L_NR_2021_17</t>
  </si>
  <si>
    <t>RSRPL_BKN</t>
  </si>
  <si>
    <t>NR/05012024/31012024/SJVN050124NR1342</t>
  </si>
  <si>
    <t xml:space="preserve">NR/05012024/31012024/SJVN050124NR1341 </t>
  </si>
  <si>
    <t>SDKSM</t>
  </si>
  <si>
    <t xml:space="preserve">NR/01012024/31012024/HPX-GTAMLDCRA-141223-05423 </t>
  </si>
  <si>
    <t>JSWEL MSEB</t>
  </si>
  <si>
    <t>NR/17012024/17012024/DD20240117NR22230</t>
  </si>
  <si>
    <t>CHANJUII</t>
  </si>
  <si>
    <t>NR/01012024/31032024/ ChanjuII</t>
  </si>
  <si>
    <t>BALCO</t>
  </si>
  <si>
    <t>NR/17012024/17012024/DD20240117NR22231</t>
  </si>
  <si>
    <t>NR/01012024/31012024/HP-26</t>
  </si>
  <si>
    <t>NR/01012024/31012024/HP-28</t>
  </si>
  <si>
    <t>RAJASTHAN</t>
  </si>
  <si>
    <t>NR/01012024/31012024/52</t>
  </si>
  <si>
    <t>PX</t>
  </si>
  <si>
    <t>DELHI</t>
  </si>
  <si>
    <t>Column1</t>
  </si>
  <si>
    <t>SKS Raigarh</t>
  </si>
  <si>
    <t>NR/06012024/31012024/NVVN/OA/16855</t>
  </si>
  <si>
    <t>DELHI-PX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</si>
</sst>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200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250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316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151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315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302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320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320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216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214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180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320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320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320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320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320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320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250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250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320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320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320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320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300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250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320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280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250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320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320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320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320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320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320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320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320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320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320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320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320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320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282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261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243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236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45308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284</v>
      </c>
    </row>
    <row r="9" spans="1:3">
      <c r="A9" s="46" t="s">
        <v>447</v>
      </c>
      <c r="B9" s="199">
        <v>45320.385138888887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45308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21.5</v>
      </c>
      <c r="C3" s="197">
        <v>21.5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8.9697999999999993</v>
      </c>
      <c r="J3" s="21">
        <f>C3*E3/100</f>
        <v>5.0159500000000001</v>
      </c>
      <c r="K3" s="21">
        <f>C3*F3/100</f>
        <v>6.4693499999999995</v>
      </c>
      <c r="L3" s="21">
        <f>C3*G3/100</f>
        <v>1.0449000000000002</v>
      </c>
      <c r="M3" s="156">
        <f>SUM(I3:L3)</f>
        <v>21.5</v>
      </c>
      <c r="N3" s="22"/>
      <c r="P3" s="37">
        <f t="shared" ref="P3:P34" si="1">I3</f>
        <v>8.9697999999999993</v>
      </c>
      <c r="Q3" s="37">
        <f t="shared" ref="Q3:Q34" si="2">J3</f>
        <v>5.0159500000000001</v>
      </c>
      <c r="R3" s="37">
        <f t="shared" ref="R3:R34" si="3">K3</f>
        <v>6.4693499999999995</v>
      </c>
      <c r="S3" s="37">
        <f t="shared" ref="S3:S34" si="4">L3</f>
        <v>1.0449000000000002</v>
      </c>
      <c r="T3" s="37">
        <f>SUM(P3:S3)</f>
        <v>21.5</v>
      </c>
    </row>
    <row r="4" spans="1:20">
      <c r="A4" s="8" t="s">
        <v>46</v>
      </c>
      <c r="B4" s="197">
        <v>21.5</v>
      </c>
      <c r="C4" s="197">
        <v>21.5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8.9697999999999993</v>
      </c>
      <c r="J4" s="21">
        <f t="shared" ref="J4:J67" si="6">C4*E4/100</f>
        <v>5.0159500000000001</v>
      </c>
      <c r="K4" s="21">
        <f t="shared" ref="K4:K67" si="7">C4*F4/100</f>
        <v>6.4693499999999995</v>
      </c>
      <c r="L4" s="21">
        <f t="shared" ref="L4:L67" si="8">C4*G4/100</f>
        <v>1.0449000000000002</v>
      </c>
      <c r="M4" s="157">
        <f t="shared" ref="M4:M67" si="9">SUM(I4:L4)</f>
        <v>21.5</v>
      </c>
      <c r="N4" s="22"/>
      <c r="P4" s="37">
        <f t="shared" si="1"/>
        <v>8.9697999999999993</v>
      </c>
      <c r="Q4" s="37">
        <f t="shared" si="2"/>
        <v>5.0159500000000001</v>
      </c>
      <c r="R4" s="37">
        <f t="shared" si="3"/>
        <v>6.4693499999999995</v>
      </c>
      <c r="S4" s="37">
        <f t="shared" si="4"/>
        <v>1.0449000000000002</v>
      </c>
      <c r="T4" s="37">
        <f t="shared" ref="T4:T67" si="10">SUM(P4:S4)</f>
        <v>21.5</v>
      </c>
    </row>
    <row r="5" spans="1:20">
      <c r="A5" s="8" t="s">
        <v>47</v>
      </c>
      <c r="B5" s="197">
        <v>21.5</v>
      </c>
      <c r="C5" s="197">
        <v>21.5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8.9697999999999993</v>
      </c>
      <c r="J5" s="21">
        <f t="shared" si="6"/>
        <v>5.0159500000000001</v>
      </c>
      <c r="K5" s="21">
        <f t="shared" si="7"/>
        <v>6.4693499999999995</v>
      </c>
      <c r="L5" s="21">
        <f t="shared" si="8"/>
        <v>1.0449000000000002</v>
      </c>
      <c r="M5" s="157">
        <f t="shared" si="9"/>
        <v>21.5</v>
      </c>
      <c r="N5" s="22"/>
      <c r="P5" s="37">
        <f t="shared" si="1"/>
        <v>8.9697999999999993</v>
      </c>
      <c r="Q5" s="37">
        <f t="shared" si="2"/>
        <v>5.0159500000000001</v>
      </c>
      <c r="R5" s="37">
        <f t="shared" si="3"/>
        <v>6.4693499999999995</v>
      </c>
      <c r="S5" s="37">
        <f t="shared" si="4"/>
        <v>1.0449000000000002</v>
      </c>
      <c r="T5" s="37">
        <f t="shared" si="10"/>
        <v>21.5</v>
      </c>
    </row>
    <row r="6" spans="1:20">
      <c r="A6" s="8" t="s">
        <v>48</v>
      </c>
      <c r="B6" s="197">
        <v>21.5</v>
      </c>
      <c r="C6" s="197">
        <v>21.5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8.9697999999999993</v>
      </c>
      <c r="J6" s="21">
        <f t="shared" si="6"/>
        <v>5.0159500000000001</v>
      </c>
      <c r="K6" s="21">
        <f t="shared" si="7"/>
        <v>6.4693499999999995</v>
      </c>
      <c r="L6" s="21">
        <f t="shared" si="8"/>
        <v>1.0449000000000002</v>
      </c>
      <c r="M6" s="157">
        <f t="shared" si="9"/>
        <v>21.5</v>
      </c>
      <c r="N6" s="22"/>
      <c r="P6" s="37">
        <f t="shared" si="1"/>
        <v>8.9697999999999993</v>
      </c>
      <c r="Q6" s="37">
        <f t="shared" si="2"/>
        <v>5.0159500000000001</v>
      </c>
      <c r="R6" s="37">
        <f t="shared" si="3"/>
        <v>6.4693499999999995</v>
      </c>
      <c r="S6" s="37">
        <f t="shared" si="4"/>
        <v>1.0449000000000002</v>
      </c>
      <c r="T6" s="37">
        <f t="shared" si="10"/>
        <v>21.5</v>
      </c>
    </row>
    <row r="7" spans="1:20">
      <c r="A7" s="8" t="s">
        <v>49</v>
      </c>
      <c r="B7" s="197">
        <v>21.5</v>
      </c>
      <c r="C7" s="197">
        <v>21.5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8.9697999999999993</v>
      </c>
      <c r="J7" s="21">
        <f t="shared" si="6"/>
        <v>5.0159500000000001</v>
      </c>
      <c r="K7" s="21">
        <f t="shared" si="7"/>
        <v>6.4693499999999995</v>
      </c>
      <c r="L7" s="21">
        <f t="shared" si="8"/>
        <v>1.0449000000000002</v>
      </c>
      <c r="M7" s="157">
        <f t="shared" si="9"/>
        <v>21.5</v>
      </c>
      <c r="N7" s="22"/>
      <c r="P7" s="37">
        <f t="shared" si="1"/>
        <v>8.9697999999999993</v>
      </c>
      <c r="Q7" s="37">
        <f t="shared" si="2"/>
        <v>5.0159500000000001</v>
      </c>
      <c r="R7" s="37">
        <f t="shared" si="3"/>
        <v>6.4693499999999995</v>
      </c>
      <c r="S7" s="37">
        <f t="shared" si="4"/>
        <v>1.0449000000000002</v>
      </c>
      <c r="T7" s="37">
        <f t="shared" si="10"/>
        <v>21.5</v>
      </c>
    </row>
    <row r="8" spans="1:20">
      <c r="A8" s="8" t="s">
        <v>50</v>
      </c>
      <c r="B8" s="197">
        <v>21.5</v>
      </c>
      <c r="C8" s="197">
        <v>21.5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8.9697999999999993</v>
      </c>
      <c r="J8" s="21">
        <f t="shared" si="6"/>
        <v>5.0159500000000001</v>
      </c>
      <c r="K8" s="21">
        <f t="shared" si="7"/>
        <v>6.4693499999999995</v>
      </c>
      <c r="L8" s="21">
        <f t="shared" si="8"/>
        <v>1.0449000000000002</v>
      </c>
      <c r="M8" s="157">
        <f t="shared" si="9"/>
        <v>21.5</v>
      </c>
      <c r="N8" s="22"/>
      <c r="P8" s="37">
        <f t="shared" si="1"/>
        <v>8.9697999999999993</v>
      </c>
      <c r="Q8" s="37">
        <f t="shared" si="2"/>
        <v>5.0159500000000001</v>
      </c>
      <c r="R8" s="37">
        <f t="shared" si="3"/>
        <v>6.4693499999999995</v>
      </c>
      <c r="S8" s="37">
        <f t="shared" si="4"/>
        <v>1.0449000000000002</v>
      </c>
      <c r="T8" s="37">
        <f t="shared" si="10"/>
        <v>21.5</v>
      </c>
    </row>
    <row r="9" spans="1:20">
      <c r="A9" s="8" t="s">
        <v>51</v>
      </c>
      <c r="B9" s="197">
        <v>21.5</v>
      </c>
      <c r="C9" s="197">
        <v>21.5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8.9697999999999993</v>
      </c>
      <c r="J9" s="21">
        <f t="shared" si="6"/>
        <v>5.0159500000000001</v>
      </c>
      <c r="K9" s="21">
        <f t="shared" si="7"/>
        <v>6.4693499999999995</v>
      </c>
      <c r="L9" s="21">
        <f t="shared" si="8"/>
        <v>1.0449000000000002</v>
      </c>
      <c r="M9" s="157">
        <f t="shared" si="9"/>
        <v>21.5</v>
      </c>
      <c r="N9" s="22"/>
      <c r="P9" s="37">
        <f t="shared" si="1"/>
        <v>8.9697999999999993</v>
      </c>
      <c r="Q9" s="37">
        <f t="shared" si="2"/>
        <v>5.0159500000000001</v>
      </c>
      <c r="R9" s="37">
        <f t="shared" si="3"/>
        <v>6.4693499999999995</v>
      </c>
      <c r="S9" s="37">
        <f t="shared" si="4"/>
        <v>1.0449000000000002</v>
      </c>
      <c r="T9" s="37">
        <f t="shared" si="10"/>
        <v>21.5</v>
      </c>
    </row>
    <row r="10" spans="1:20">
      <c r="A10" s="8" t="s">
        <v>52</v>
      </c>
      <c r="B10" s="197">
        <v>21.5</v>
      </c>
      <c r="C10" s="197">
        <v>21.5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8.9697999999999993</v>
      </c>
      <c r="J10" s="21">
        <f t="shared" si="6"/>
        <v>5.0159500000000001</v>
      </c>
      <c r="K10" s="21">
        <f t="shared" si="7"/>
        <v>6.4693499999999995</v>
      </c>
      <c r="L10" s="21">
        <f t="shared" si="8"/>
        <v>1.0449000000000002</v>
      </c>
      <c r="M10" s="157">
        <f t="shared" si="9"/>
        <v>21.5</v>
      </c>
      <c r="N10" s="22"/>
      <c r="P10" s="37">
        <f t="shared" si="1"/>
        <v>8.9697999999999993</v>
      </c>
      <c r="Q10" s="37">
        <f t="shared" si="2"/>
        <v>5.0159500000000001</v>
      </c>
      <c r="R10" s="37">
        <f t="shared" si="3"/>
        <v>6.4693499999999995</v>
      </c>
      <c r="S10" s="37">
        <f t="shared" si="4"/>
        <v>1.0449000000000002</v>
      </c>
      <c r="T10" s="37">
        <f t="shared" si="10"/>
        <v>21.5</v>
      </c>
    </row>
    <row r="11" spans="1:20">
      <c r="A11" s="8" t="s">
        <v>53</v>
      </c>
      <c r="B11" s="197">
        <v>21.5</v>
      </c>
      <c r="C11" s="197">
        <v>21.5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8.9697999999999993</v>
      </c>
      <c r="J11" s="21">
        <f t="shared" si="6"/>
        <v>5.0159500000000001</v>
      </c>
      <c r="K11" s="21">
        <f t="shared" si="7"/>
        <v>6.4693499999999995</v>
      </c>
      <c r="L11" s="21">
        <f t="shared" si="8"/>
        <v>1.0449000000000002</v>
      </c>
      <c r="M11" s="157">
        <f t="shared" si="9"/>
        <v>21.5</v>
      </c>
      <c r="N11" s="22"/>
      <c r="P11" s="37">
        <f t="shared" si="1"/>
        <v>8.9697999999999993</v>
      </c>
      <c r="Q11" s="37">
        <f t="shared" si="2"/>
        <v>5.0159500000000001</v>
      </c>
      <c r="R11" s="37">
        <f t="shared" si="3"/>
        <v>6.4693499999999995</v>
      </c>
      <c r="S11" s="37">
        <f t="shared" si="4"/>
        <v>1.0449000000000002</v>
      </c>
      <c r="T11" s="37">
        <f t="shared" si="10"/>
        <v>21.5</v>
      </c>
    </row>
    <row r="12" spans="1:20">
      <c r="A12" s="8" t="s">
        <v>54</v>
      </c>
      <c r="B12" s="197">
        <v>21.5</v>
      </c>
      <c r="C12" s="197">
        <v>21.5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8.9697999999999993</v>
      </c>
      <c r="J12" s="21">
        <f t="shared" si="6"/>
        <v>5.0159500000000001</v>
      </c>
      <c r="K12" s="21">
        <f t="shared" si="7"/>
        <v>6.4693499999999995</v>
      </c>
      <c r="L12" s="21">
        <f t="shared" si="8"/>
        <v>1.0449000000000002</v>
      </c>
      <c r="M12" s="157">
        <f t="shared" si="9"/>
        <v>21.5</v>
      </c>
      <c r="N12" s="22"/>
      <c r="P12" s="37">
        <f t="shared" si="1"/>
        <v>8.9697999999999993</v>
      </c>
      <c r="Q12" s="37">
        <f t="shared" si="2"/>
        <v>5.0159500000000001</v>
      </c>
      <c r="R12" s="37">
        <f t="shared" si="3"/>
        <v>6.4693499999999995</v>
      </c>
      <c r="S12" s="37">
        <f t="shared" si="4"/>
        <v>1.0449000000000002</v>
      </c>
      <c r="T12" s="37">
        <f t="shared" si="10"/>
        <v>21.5</v>
      </c>
    </row>
    <row r="13" spans="1:20">
      <c r="A13" s="8" t="s">
        <v>55</v>
      </c>
      <c r="B13" s="197">
        <v>21.5</v>
      </c>
      <c r="C13" s="197">
        <v>21.5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8.9697999999999993</v>
      </c>
      <c r="J13" s="21">
        <f t="shared" si="6"/>
        <v>5.0159500000000001</v>
      </c>
      <c r="K13" s="21">
        <f t="shared" si="7"/>
        <v>6.4693499999999995</v>
      </c>
      <c r="L13" s="21">
        <f t="shared" si="8"/>
        <v>1.0449000000000002</v>
      </c>
      <c r="M13" s="157">
        <f t="shared" si="9"/>
        <v>21.5</v>
      </c>
      <c r="N13" s="22"/>
      <c r="P13" s="37">
        <f t="shared" si="1"/>
        <v>8.9697999999999993</v>
      </c>
      <c r="Q13" s="37">
        <f t="shared" si="2"/>
        <v>5.0159500000000001</v>
      </c>
      <c r="R13" s="37">
        <f t="shared" si="3"/>
        <v>6.4693499999999995</v>
      </c>
      <c r="S13" s="37">
        <f t="shared" si="4"/>
        <v>1.0449000000000002</v>
      </c>
      <c r="T13" s="37">
        <f t="shared" si="10"/>
        <v>21.5</v>
      </c>
    </row>
    <row r="14" spans="1:20">
      <c r="A14" s="8" t="s">
        <v>56</v>
      </c>
      <c r="B14" s="197">
        <v>21.5</v>
      </c>
      <c r="C14" s="197">
        <v>21.5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8.9697999999999993</v>
      </c>
      <c r="J14" s="21">
        <f t="shared" si="6"/>
        <v>5.0159500000000001</v>
      </c>
      <c r="K14" s="21">
        <f t="shared" si="7"/>
        <v>6.4693499999999995</v>
      </c>
      <c r="L14" s="21">
        <f t="shared" si="8"/>
        <v>1.0449000000000002</v>
      </c>
      <c r="M14" s="157">
        <f t="shared" si="9"/>
        <v>21.5</v>
      </c>
      <c r="N14" s="22"/>
      <c r="P14" s="37">
        <f t="shared" si="1"/>
        <v>8.9697999999999993</v>
      </c>
      <c r="Q14" s="37">
        <f t="shared" si="2"/>
        <v>5.0159500000000001</v>
      </c>
      <c r="R14" s="37">
        <f t="shared" si="3"/>
        <v>6.4693499999999995</v>
      </c>
      <c r="S14" s="37">
        <f t="shared" si="4"/>
        <v>1.0449000000000002</v>
      </c>
      <c r="T14" s="37">
        <f t="shared" si="10"/>
        <v>21.5</v>
      </c>
    </row>
    <row r="15" spans="1:20">
      <c r="A15" s="8" t="s">
        <v>57</v>
      </c>
      <c r="B15" s="197">
        <v>21.5</v>
      </c>
      <c r="C15" s="197">
        <v>21.5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8.9697999999999993</v>
      </c>
      <c r="J15" s="21">
        <f t="shared" si="6"/>
        <v>5.0159500000000001</v>
      </c>
      <c r="K15" s="21">
        <f t="shared" si="7"/>
        <v>6.4693499999999995</v>
      </c>
      <c r="L15" s="21">
        <f t="shared" si="8"/>
        <v>1.0449000000000002</v>
      </c>
      <c r="M15" s="157">
        <f t="shared" si="9"/>
        <v>21.5</v>
      </c>
      <c r="N15" s="22"/>
      <c r="P15" s="37">
        <f t="shared" si="1"/>
        <v>8.9697999999999993</v>
      </c>
      <c r="Q15" s="37">
        <f t="shared" si="2"/>
        <v>5.0159500000000001</v>
      </c>
      <c r="R15" s="37">
        <f t="shared" si="3"/>
        <v>6.4693499999999995</v>
      </c>
      <c r="S15" s="37">
        <f t="shared" si="4"/>
        <v>1.0449000000000002</v>
      </c>
      <c r="T15" s="37">
        <f t="shared" si="10"/>
        <v>21.5</v>
      </c>
    </row>
    <row r="16" spans="1:20">
      <c r="A16" s="8" t="s">
        <v>58</v>
      </c>
      <c r="B16" s="197">
        <v>21.5</v>
      </c>
      <c r="C16" s="197">
        <v>21.5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8.9697999999999993</v>
      </c>
      <c r="J16" s="21">
        <f t="shared" si="6"/>
        <v>5.0159500000000001</v>
      </c>
      <c r="K16" s="21">
        <f t="shared" si="7"/>
        <v>6.4693499999999995</v>
      </c>
      <c r="L16" s="21">
        <f t="shared" si="8"/>
        <v>1.0449000000000002</v>
      </c>
      <c r="M16" s="157">
        <f t="shared" si="9"/>
        <v>21.5</v>
      </c>
      <c r="N16" s="22"/>
      <c r="P16" s="37">
        <f t="shared" si="1"/>
        <v>8.9697999999999993</v>
      </c>
      <c r="Q16" s="37">
        <f t="shared" si="2"/>
        <v>5.0159500000000001</v>
      </c>
      <c r="R16" s="37">
        <f t="shared" si="3"/>
        <v>6.4693499999999995</v>
      </c>
      <c r="S16" s="37">
        <f t="shared" si="4"/>
        <v>1.0449000000000002</v>
      </c>
      <c r="T16" s="37">
        <f t="shared" si="10"/>
        <v>21.5</v>
      </c>
    </row>
    <row r="17" spans="1:20">
      <c r="A17" s="8" t="s">
        <v>59</v>
      </c>
      <c r="B17" s="197">
        <v>21.5</v>
      </c>
      <c r="C17" s="197">
        <v>21.5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8.9697999999999993</v>
      </c>
      <c r="J17" s="21">
        <f t="shared" si="6"/>
        <v>5.0159500000000001</v>
      </c>
      <c r="K17" s="21">
        <f t="shared" si="7"/>
        <v>6.4693499999999995</v>
      </c>
      <c r="L17" s="21">
        <f t="shared" si="8"/>
        <v>1.0449000000000002</v>
      </c>
      <c r="M17" s="157">
        <f t="shared" si="9"/>
        <v>21.5</v>
      </c>
      <c r="N17" s="22"/>
      <c r="P17" s="37">
        <f t="shared" si="1"/>
        <v>8.9697999999999993</v>
      </c>
      <c r="Q17" s="37">
        <f t="shared" si="2"/>
        <v>5.0159500000000001</v>
      </c>
      <c r="R17" s="37">
        <f t="shared" si="3"/>
        <v>6.4693499999999995</v>
      </c>
      <c r="S17" s="37">
        <f t="shared" si="4"/>
        <v>1.0449000000000002</v>
      </c>
      <c r="T17" s="37">
        <f t="shared" si="10"/>
        <v>21.5</v>
      </c>
    </row>
    <row r="18" spans="1:20">
      <c r="A18" s="8" t="s">
        <v>60</v>
      </c>
      <c r="B18" s="197">
        <v>21.5</v>
      </c>
      <c r="C18" s="197">
        <v>21.5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8.9697999999999993</v>
      </c>
      <c r="J18" s="21">
        <f t="shared" si="6"/>
        <v>5.0159500000000001</v>
      </c>
      <c r="K18" s="21">
        <f t="shared" si="7"/>
        <v>6.4693499999999995</v>
      </c>
      <c r="L18" s="21">
        <f t="shared" si="8"/>
        <v>1.0449000000000002</v>
      </c>
      <c r="M18" s="157">
        <f t="shared" si="9"/>
        <v>21.5</v>
      </c>
      <c r="N18" s="22"/>
      <c r="P18" s="37">
        <f t="shared" si="1"/>
        <v>8.9697999999999993</v>
      </c>
      <c r="Q18" s="37">
        <f t="shared" si="2"/>
        <v>5.0159500000000001</v>
      </c>
      <c r="R18" s="37">
        <f t="shared" si="3"/>
        <v>6.4693499999999995</v>
      </c>
      <c r="S18" s="37">
        <f t="shared" si="4"/>
        <v>1.0449000000000002</v>
      </c>
      <c r="T18" s="37">
        <f t="shared" si="10"/>
        <v>21.5</v>
      </c>
    </row>
    <row r="19" spans="1:20">
      <c r="A19" s="8" t="s">
        <v>61</v>
      </c>
      <c r="B19" s="197">
        <v>21.5</v>
      </c>
      <c r="C19" s="197">
        <v>21.5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8.9697999999999993</v>
      </c>
      <c r="J19" s="21">
        <f t="shared" si="6"/>
        <v>5.0159500000000001</v>
      </c>
      <c r="K19" s="21">
        <f t="shared" si="7"/>
        <v>6.4693499999999995</v>
      </c>
      <c r="L19" s="21">
        <f t="shared" si="8"/>
        <v>1.0449000000000002</v>
      </c>
      <c r="M19" s="157">
        <f t="shared" si="9"/>
        <v>21.5</v>
      </c>
      <c r="N19" s="22"/>
      <c r="P19" s="37">
        <f t="shared" si="1"/>
        <v>8.9697999999999993</v>
      </c>
      <c r="Q19" s="37">
        <f t="shared" si="2"/>
        <v>5.0159500000000001</v>
      </c>
      <c r="R19" s="37">
        <f t="shared" si="3"/>
        <v>6.4693499999999995</v>
      </c>
      <c r="S19" s="37">
        <f t="shared" si="4"/>
        <v>1.0449000000000002</v>
      </c>
      <c r="T19" s="37">
        <f t="shared" si="10"/>
        <v>21.5</v>
      </c>
    </row>
    <row r="20" spans="1:20">
      <c r="A20" s="8" t="s">
        <v>62</v>
      </c>
      <c r="B20" s="197">
        <v>21.5</v>
      </c>
      <c r="C20" s="197">
        <v>21.5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8.9697999999999993</v>
      </c>
      <c r="J20" s="21">
        <f t="shared" si="6"/>
        <v>5.0159500000000001</v>
      </c>
      <c r="K20" s="21">
        <f t="shared" si="7"/>
        <v>6.4693499999999995</v>
      </c>
      <c r="L20" s="21">
        <f t="shared" si="8"/>
        <v>1.0449000000000002</v>
      </c>
      <c r="M20" s="157">
        <f t="shared" si="9"/>
        <v>21.5</v>
      </c>
      <c r="N20" s="22"/>
      <c r="P20" s="37">
        <f t="shared" si="1"/>
        <v>8.9697999999999993</v>
      </c>
      <c r="Q20" s="37">
        <f t="shared" si="2"/>
        <v>5.0159500000000001</v>
      </c>
      <c r="R20" s="37">
        <f t="shared" si="3"/>
        <v>6.4693499999999995</v>
      </c>
      <c r="S20" s="37">
        <f t="shared" si="4"/>
        <v>1.0449000000000002</v>
      </c>
      <c r="T20" s="37">
        <f t="shared" si="10"/>
        <v>21.5</v>
      </c>
    </row>
    <row r="21" spans="1:20">
      <c r="A21" s="8" t="s">
        <v>63</v>
      </c>
      <c r="B21" s="197">
        <v>21.5</v>
      </c>
      <c r="C21" s="197">
        <v>21.5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8.9697999999999993</v>
      </c>
      <c r="J21" s="21">
        <f t="shared" si="6"/>
        <v>5.0159500000000001</v>
      </c>
      <c r="K21" s="21">
        <f t="shared" si="7"/>
        <v>6.4693499999999995</v>
      </c>
      <c r="L21" s="21">
        <f t="shared" si="8"/>
        <v>1.0449000000000002</v>
      </c>
      <c r="M21" s="157">
        <f t="shared" si="9"/>
        <v>21.5</v>
      </c>
      <c r="N21" s="22"/>
      <c r="P21" s="37">
        <f t="shared" si="1"/>
        <v>8.9697999999999993</v>
      </c>
      <c r="Q21" s="37">
        <f t="shared" si="2"/>
        <v>5.0159500000000001</v>
      </c>
      <c r="R21" s="37">
        <f t="shared" si="3"/>
        <v>6.4693499999999995</v>
      </c>
      <c r="S21" s="37">
        <f t="shared" si="4"/>
        <v>1.0449000000000002</v>
      </c>
      <c r="T21" s="37">
        <f t="shared" si="10"/>
        <v>21.5</v>
      </c>
    </row>
    <row r="22" spans="1:20">
      <c r="A22" s="8" t="s">
        <v>64</v>
      </c>
      <c r="B22" s="197">
        <v>21.5</v>
      </c>
      <c r="C22" s="197">
        <v>21.5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8.9697999999999993</v>
      </c>
      <c r="J22" s="21">
        <f t="shared" si="6"/>
        <v>5.0159500000000001</v>
      </c>
      <c r="K22" s="21">
        <f t="shared" si="7"/>
        <v>6.4693499999999995</v>
      </c>
      <c r="L22" s="21">
        <f t="shared" si="8"/>
        <v>1.0449000000000002</v>
      </c>
      <c r="M22" s="157">
        <f t="shared" si="9"/>
        <v>21.5</v>
      </c>
      <c r="N22" s="22"/>
      <c r="P22" s="37">
        <f t="shared" si="1"/>
        <v>8.9697999999999993</v>
      </c>
      <c r="Q22" s="37">
        <f t="shared" si="2"/>
        <v>5.0159500000000001</v>
      </c>
      <c r="R22" s="37">
        <f t="shared" si="3"/>
        <v>6.4693499999999995</v>
      </c>
      <c r="S22" s="37">
        <f t="shared" si="4"/>
        <v>1.0449000000000002</v>
      </c>
      <c r="T22" s="37">
        <f t="shared" si="10"/>
        <v>21.5</v>
      </c>
    </row>
    <row r="23" spans="1:20">
      <c r="A23" s="8" t="s">
        <v>65</v>
      </c>
      <c r="B23" s="197">
        <v>21.5</v>
      </c>
      <c r="C23" s="197">
        <v>21.5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8.9697999999999993</v>
      </c>
      <c r="J23" s="21">
        <f t="shared" si="6"/>
        <v>5.0159500000000001</v>
      </c>
      <c r="K23" s="21">
        <f t="shared" si="7"/>
        <v>6.4693499999999995</v>
      </c>
      <c r="L23" s="21">
        <f t="shared" si="8"/>
        <v>1.0449000000000002</v>
      </c>
      <c r="M23" s="157">
        <f t="shared" si="9"/>
        <v>21.5</v>
      </c>
      <c r="N23" s="22"/>
      <c r="P23" s="37">
        <f t="shared" si="1"/>
        <v>8.9697999999999993</v>
      </c>
      <c r="Q23" s="37">
        <f t="shared" si="2"/>
        <v>5.0159500000000001</v>
      </c>
      <c r="R23" s="37">
        <f t="shared" si="3"/>
        <v>6.4693499999999995</v>
      </c>
      <c r="S23" s="37">
        <f t="shared" si="4"/>
        <v>1.0449000000000002</v>
      </c>
      <c r="T23" s="37">
        <f t="shared" si="10"/>
        <v>21.5</v>
      </c>
    </row>
    <row r="24" spans="1:20">
      <c r="A24" s="8" t="s">
        <v>66</v>
      </c>
      <c r="B24" s="197">
        <v>21.5</v>
      </c>
      <c r="C24" s="197">
        <v>21.5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8.9697999999999993</v>
      </c>
      <c r="J24" s="21">
        <f t="shared" si="6"/>
        <v>5.0159500000000001</v>
      </c>
      <c r="K24" s="21">
        <f t="shared" si="7"/>
        <v>6.4693499999999995</v>
      </c>
      <c r="L24" s="21">
        <f t="shared" si="8"/>
        <v>1.0449000000000002</v>
      </c>
      <c r="M24" s="157">
        <f t="shared" si="9"/>
        <v>21.5</v>
      </c>
      <c r="N24" s="22"/>
      <c r="P24" s="37">
        <f t="shared" si="1"/>
        <v>8.9697999999999993</v>
      </c>
      <c r="Q24" s="37">
        <f t="shared" si="2"/>
        <v>5.0159500000000001</v>
      </c>
      <c r="R24" s="37">
        <f t="shared" si="3"/>
        <v>6.4693499999999995</v>
      </c>
      <c r="S24" s="37">
        <f t="shared" si="4"/>
        <v>1.0449000000000002</v>
      </c>
      <c r="T24" s="37">
        <f t="shared" si="10"/>
        <v>21.5</v>
      </c>
    </row>
    <row r="25" spans="1:20">
      <c r="A25" s="8" t="s">
        <v>67</v>
      </c>
      <c r="B25" s="197">
        <v>21.5</v>
      </c>
      <c r="C25" s="197">
        <v>21.5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8.9697999999999993</v>
      </c>
      <c r="J25" s="21">
        <f t="shared" si="6"/>
        <v>5.0159500000000001</v>
      </c>
      <c r="K25" s="21">
        <f t="shared" si="7"/>
        <v>6.4693499999999995</v>
      </c>
      <c r="L25" s="21">
        <f t="shared" si="8"/>
        <v>1.0449000000000002</v>
      </c>
      <c r="M25" s="157">
        <f t="shared" si="9"/>
        <v>21.5</v>
      </c>
      <c r="N25" s="22"/>
      <c r="P25" s="37">
        <f t="shared" si="1"/>
        <v>8.9697999999999993</v>
      </c>
      <c r="Q25" s="37">
        <f t="shared" si="2"/>
        <v>5.0159500000000001</v>
      </c>
      <c r="R25" s="37">
        <f t="shared" si="3"/>
        <v>6.4693499999999995</v>
      </c>
      <c r="S25" s="37">
        <f t="shared" si="4"/>
        <v>1.0449000000000002</v>
      </c>
      <c r="T25" s="37">
        <f t="shared" si="10"/>
        <v>21.5</v>
      </c>
    </row>
    <row r="26" spans="1:20">
      <c r="A26" s="8" t="s">
        <v>68</v>
      </c>
      <c r="B26" s="197">
        <v>21.5</v>
      </c>
      <c r="C26" s="197">
        <v>21.5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8.9697999999999993</v>
      </c>
      <c r="J26" s="21">
        <f t="shared" si="6"/>
        <v>5.0159500000000001</v>
      </c>
      <c r="K26" s="21">
        <f t="shared" si="7"/>
        <v>6.4693499999999995</v>
      </c>
      <c r="L26" s="21">
        <f t="shared" si="8"/>
        <v>1.0449000000000002</v>
      </c>
      <c r="M26" s="157">
        <f t="shared" si="9"/>
        <v>21.5</v>
      </c>
      <c r="N26" s="22"/>
      <c r="P26" s="37">
        <f t="shared" si="1"/>
        <v>8.9697999999999993</v>
      </c>
      <c r="Q26" s="37">
        <f t="shared" si="2"/>
        <v>5.0159500000000001</v>
      </c>
      <c r="R26" s="37">
        <f t="shared" si="3"/>
        <v>6.4693499999999995</v>
      </c>
      <c r="S26" s="37">
        <f t="shared" si="4"/>
        <v>1.0449000000000002</v>
      </c>
      <c r="T26" s="37">
        <f t="shared" si="10"/>
        <v>21.5</v>
      </c>
    </row>
    <row r="27" spans="1:20">
      <c r="A27" s="8" t="s">
        <v>69</v>
      </c>
      <c r="B27" s="197">
        <v>21.5</v>
      </c>
      <c r="C27" s="197">
        <v>21.5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8.9697999999999993</v>
      </c>
      <c r="J27" s="21">
        <f t="shared" si="6"/>
        <v>5.0159500000000001</v>
      </c>
      <c r="K27" s="21">
        <f t="shared" si="7"/>
        <v>6.4693499999999995</v>
      </c>
      <c r="L27" s="21">
        <f t="shared" si="8"/>
        <v>1.0449000000000002</v>
      </c>
      <c r="M27" s="157">
        <f t="shared" si="9"/>
        <v>21.5</v>
      </c>
      <c r="N27" s="22"/>
      <c r="P27" s="37">
        <f t="shared" si="1"/>
        <v>8.9697999999999993</v>
      </c>
      <c r="Q27" s="37">
        <f t="shared" si="2"/>
        <v>5.0159500000000001</v>
      </c>
      <c r="R27" s="37">
        <f t="shared" si="3"/>
        <v>6.4693499999999995</v>
      </c>
      <c r="S27" s="37">
        <f t="shared" si="4"/>
        <v>1.0449000000000002</v>
      </c>
      <c r="T27" s="37">
        <f t="shared" si="10"/>
        <v>21.5</v>
      </c>
    </row>
    <row r="28" spans="1:20">
      <c r="A28" s="8" t="s">
        <v>70</v>
      </c>
      <c r="B28" s="197">
        <v>21.5</v>
      </c>
      <c r="C28" s="197">
        <v>21.5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8.9697999999999993</v>
      </c>
      <c r="J28" s="21">
        <f t="shared" si="6"/>
        <v>5.0159500000000001</v>
      </c>
      <c r="K28" s="21">
        <f t="shared" si="7"/>
        <v>6.4693499999999995</v>
      </c>
      <c r="L28" s="21">
        <f t="shared" si="8"/>
        <v>1.0449000000000002</v>
      </c>
      <c r="M28" s="157">
        <f t="shared" si="9"/>
        <v>21.5</v>
      </c>
      <c r="N28" s="22"/>
      <c r="P28" s="37">
        <f t="shared" si="1"/>
        <v>8.9697999999999993</v>
      </c>
      <c r="Q28" s="37">
        <f t="shared" si="2"/>
        <v>5.0159500000000001</v>
      </c>
      <c r="R28" s="37">
        <f t="shared" si="3"/>
        <v>6.4693499999999995</v>
      </c>
      <c r="S28" s="37">
        <f t="shared" si="4"/>
        <v>1.0449000000000002</v>
      </c>
      <c r="T28" s="37">
        <f t="shared" si="10"/>
        <v>21.5</v>
      </c>
    </row>
    <row r="29" spans="1:20">
      <c r="A29" s="8" t="s">
        <v>71</v>
      </c>
      <c r="B29" s="197">
        <v>21.5</v>
      </c>
      <c r="C29" s="197">
        <v>21.5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8.9697999999999993</v>
      </c>
      <c r="J29" s="21">
        <f t="shared" si="6"/>
        <v>5.0159500000000001</v>
      </c>
      <c r="K29" s="21">
        <f t="shared" si="7"/>
        <v>6.4693499999999995</v>
      </c>
      <c r="L29" s="21">
        <f t="shared" si="8"/>
        <v>1.0449000000000002</v>
      </c>
      <c r="M29" s="157">
        <f t="shared" si="9"/>
        <v>21.5</v>
      </c>
      <c r="N29" s="22"/>
      <c r="P29" s="37">
        <f t="shared" si="1"/>
        <v>8.9697999999999993</v>
      </c>
      <c r="Q29" s="37">
        <f t="shared" si="2"/>
        <v>5.0159500000000001</v>
      </c>
      <c r="R29" s="37">
        <f t="shared" si="3"/>
        <v>6.4693499999999995</v>
      </c>
      <c r="S29" s="37">
        <f t="shared" si="4"/>
        <v>1.0449000000000002</v>
      </c>
      <c r="T29" s="37">
        <f t="shared" si="10"/>
        <v>21.5</v>
      </c>
    </row>
    <row r="30" spans="1:20">
      <c r="A30" s="8" t="s">
        <v>72</v>
      </c>
      <c r="B30" s="197">
        <v>21.5</v>
      </c>
      <c r="C30" s="197">
        <v>21.5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8.9697999999999993</v>
      </c>
      <c r="J30" s="21">
        <f t="shared" si="6"/>
        <v>5.0159500000000001</v>
      </c>
      <c r="K30" s="21">
        <f t="shared" si="7"/>
        <v>6.4693499999999995</v>
      </c>
      <c r="L30" s="21">
        <f t="shared" si="8"/>
        <v>1.0449000000000002</v>
      </c>
      <c r="M30" s="157">
        <f t="shared" si="9"/>
        <v>21.5</v>
      </c>
      <c r="N30" s="22"/>
      <c r="P30" s="37">
        <f t="shared" si="1"/>
        <v>8.9697999999999993</v>
      </c>
      <c r="Q30" s="37">
        <f t="shared" si="2"/>
        <v>5.0159500000000001</v>
      </c>
      <c r="R30" s="37">
        <f t="shared" si="3"/>
        <v>6.4693499999999995</v>
      </c>
      <c r="S30" s="37">
        <f t="shared" si="4"/>
        <v>1.0449000000000002</v>
      </c>
      <c r="T30" s="37">
        <f t="shared" si="10"/>
        <v>21.5</v>
      </c>
    </row>
    <row r="31" spans="1:20">
      <c r="A31" s="8" t="s">
        <v>73</v>
      </c>
      <c r="B31" s="197">
        <v>21.5</v>
      </c>
      <c r="C31" s="197">
        <v>21.5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8.9697999999999993</v>
      </c>
      <c r="J31" s="21">
        <f t="shared" si="6"/>
        <v>5.0159500000000001</v>
      </c>
      <c r="K31" s="21">
        <f t="shared" si="7"/>
        <v>6.4693499999999995</v>
      </c>
      <c r="L31" s="21">
        <f t="shared" si="8"/>
        <v>1.0449000000000002</v>
      </c>
      <c r="M31" s="157">
        <f t="shared" si="9"/>
        <v>21.5</v>
      </c>
      <c r="N31" s="22"/>
      <c r="P31" s="37">
        <f t="shared" si="1"/>
        <v>8.9697999999999993</v>
      </c>
      <c r="Q31" s="37">
        <f t="shared" si="2"/>
        <v>5.0159500000000001</v>
      </c>
      <c r="R31" s="37">
        <f t="shared" si="3"/>
        <v>6.4693499999999995</v>
      </c>
      <c r="S31" s="37">
        <f t="shared" si="4"/>
        <v>1.0449000000000002</v>
      </c>
      <c r="T31" s="37">
        <f t="shared" si="10"/>
        <v>21.5</v>
      </c>
    </row>
    <row r="32" spans="1:20">
      <c r="A32" s="8" t="s">
        <v>74</v>
      </c>
      <c r="B32" s="197">
        <v>21.5</v>
      </c>
      <c r="C32" s="197">
        <v>21.5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8.9697999999999993</v>
      </c>
      <c r="J32" s="21">
        <f t="shared" si="6"/>
        <v>5.0159500000000001</v>
      </c>
      <c r="K32" s="21">
        <f t="shared" si="7"/>
        <v>6.4693499999999995</v>
      </c>
      <c r="L32" s="21">
        <f t="shared" si="8"/>
        <v>1.0449000000000002</v>
      </c>
      <c r="M32" s="157">
        <f t="shared" si="9"/>
        <v>21.5</v>
      </c>
      <c r="N32" s="22"/>
      <c r="P32" s="37">
        <f t="shared" si="1"/>
        <v>8.9697999999999993</v>
      </c>
      <c r="Q32" s="37">
        <f t="shared" si="2"/>
        <v>5.0159500000000001</v>
      </c>
      <c r="R32" s="37">
        <f t="shared" si="3"/>
        <v>6.4693499999999995</v>
      </c>
      <c r="S32" s="37">
        <f t="shared" si="4"/>
        <v>1.0449000000000002</v>
      </c>
      <c r="T32" s="37">
        <f t="shared" si="10"/>
        <v>21.5</v>
      </c>
    </row>
    <row r="33" spans="1:20">
      <c r="A33" s="8" t="s">
        <v>75</v>
      </c>
      <c r="B33" s="197">
        <v>21.5</v>
      </c>
      <c r="C33" s="197">
        <v>21.5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8.9697999999999993</v>
      </c>
      <c r="J33" s="21">
        <f t="shared" si="6"/>
        <v>5.0159500000000001</v>
      </c>
      <c r="K33" s="21">
        <f t="shared" si="7"/>
        <v>6.4693499999999995</v>
      </c>
      <c r="L33" s="21">
        <f t="shared" si="8"/>
        <v>1.0449000000000002</v>
      </c>
      <c r="M33" s="157">
        <f t="shared" si="9"/>
        <v>21.5</v>
      </c>
      <c r="N33" s="22"/>
      <c r="P33" s="37">
        <f t="shared" si="1"/>
        <v>8.9697999999999993</v>
      </c>
      <c r="Q33" s="37">
        <f t="shared" si="2"/>
        <v>5.0159500000000001</v>
      </c>
      <c r="R33" s="37">
        <f t="shared" si="3"/>
        <v>6.4693499999999995</v>
      </c>
      <c r="S33" s="37">
        <f t="shared" si="4"/>
        <v>1.0449000000000002</v>
      </c>
      <c r="T33" s="37">
        <f t="shared" si="10"/>
        <v>21.5</v>
      </c>
    </row>
    <row r="34" spans="1:20">
      <c r="A34" s="8" t="s">
        <v>76</v>
      </c>
      <c r="B34" s="197">
        <v>21.5</v>
      </c>
      <c r="C34" s="197">
        <v>21.5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8.9697999999999993</v>
      </c>
      <c r="J34" s="21">
        <f t="shared" si="6"/>
        <v>5.0159500000000001</v>
      </c>
      <c r="K34" s="21">
        <f t="shared" si="7"/>
        <v>6.4693499999999995</v>
      </c>
      <c r="L34" s="21">
        <f t="shared" si="8"/>
        <v>1.0449000000000002</v>
      </c>
      <c r="M34" s="157">
        <f t="shared" si="9"/>
        <v>21.5</v>
      </c>
      <c r="N34" s="22"/>
      <c r="P34" s="37">
        <f t="shared" si="1"/>
        <v>8.9697999999999993</v>
      </c>
      <c r="Q34" s="37">
        <f t="shared" si="2"/>
        <v>5.0159500000000001</v>
      </c>
      <c r="R34" s="37">
        <f t="shared" si="3"/>
        <v>6.4693499999999995</v>
      </c>
      <c r="S34" s="37">
        <f t="shared" si="4"/>
        <v>1.0449000000000002</v>
      </c>
      <c r="T34" s="37">
        <f t="shared" si="10"/>
        <v>21.5</v>
      </c>
    </row>
    <row r="35" spans="1:20">
      <c r="A35" s="8" t="s">
        <v>77</v>
      </c>
      <c r="B35" s="197">
        <v>21.5</v>
      </c>
      <c r="C35" s="197">
        <v>21.5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8.9697999999999993</v>
      </c>
      <c r="J35" s="21">
        <f t="shared" si="6"/>
        <v>5.0159500000000001</v>
      </c>
      <c r="K35" s="21">
        <f t="shared" si="7"/>
        <v>6.4693499999999995</v>
      </c>
      <c r="L35" s="21">
        <f t="shared" si="8"/>
        <v>1.0449000000000002</v>
      </c>
      <c r="M35" s="157">
        <f t="shared" si="9"/>
        <v>21.5</v>
      </c>
      <c r="N35" s="22"/>
      <c r="P35" s="37">
        <f t="shared" ref="P35:P66" si="12">I35</f>
        <v>8.9697999999999993</v>
      </c>
      <c r="Q35" s="37">
        <f t="shared" ref="Q35:Q66" si="13">J35</f>
        <v>5.0159500000000001</v>
      </c>
      <c r="R35" s="37">
        <f t="shared" ref="R35:R66" si="14">K35</f>
        <v>6.4693499999999995</v>
      </c>
      <c r="S35" s="37">
        <f t="shared" ref="S35:S66" si="15">L35</f>
        <v>1.0449000000000002</v>
      </c>
      <c r="T35" s="37">
        <f t="shared" si="10"/>
        <v>21.5</v>
      </c>
    </row>
    <row r="36" spans="1:20">
      <c r="A36" s="8" t="s">
        <v>78</v>
      </c>
      <c r="B36" s="197">
        <v>21.5</v>
      </c>
      <c r="C36" s="197">
        <v>21.5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8.9697999999999993</v>
      </c>
      <c r="J36" s="21">
        <f t="shared" si="6"/>
        <v>5.0159500000000001</v>
      </c>
      <c r="K36" s="21">
        <f t="shared" si="7"/>
        <v>6.4693499999999995</v>
      </c>
      <c r="L36" s="21">
        <f t="shared" si="8"/>
        <v>1.0449000000000002</v>
      </c>
      <c r="M36" s="157">
        <f t="shared" si="9"/>
        <v>21.5</v>
      </c>
      <c r="N36" s="22"/>
      <c r="P36" s="37">
        <f t="shared" si="12"/>
        <v>8.9697999999999993</v>
      </c>
      <c r="Q36" s="37">
        <f t="shared" si="13"/>
        <v>5.0159500000000001</v>
      </c>
      <c r="R36" s="37">
        <f t="shared" si="14"/>
        <v>6.4693499999999995</v>
      </c>
      <c r="S36" s="37">
        <f t="shared" si="15"/>
        <v>1.0449000000000002</v>
      </c>
      <c r="T36" s="37">
        <f t="shared" si="10"/>
        <v>21.5</v>
      </c>
    </row>
    <row r="37" spans="1:20">
      <c r="A37" s="8" t="s">
        <v>79</v>
      </c>
      <c r="B37" s="197">
        <v>21.5</v>
      </c>
      <c r="C37" s="197">
        <v>21.5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8.9697999999999993</v>
      </c>
      <c r="J37" s="21">
        <f t="shared" si="6"/>
        <v>5.0159500000000001</v>
      </c>
      <c r="K37" s="21">
        <f t="shared" si="7"/>
        <v>6.4693499999999995</v>
      </c>
      <c r="L37" s="21">
        <f t="shared" si="8"/>
        <v>1.0449000000000002</v>
      </c>
      <c r="M37" s="157">
        <f t="shared" si="9"/>
        <v>21.5</v>
      </c>
      <c r="N37" s="22"/>
      <c r="P37" s="37">
        <f t="shared" si="12"/>
        <v>8.9697999999999993</v>
      </c>
      <c r="Q37" s="37">
        <f t="shared" si="13"/>
        <v>5.0159500000000001</v>
      </c>
      <c r="R37" s="37">
        <f t="shared" si="14"/>
        <v>6.4693499999999995</v>
      </c>
      <c r="S37" s="37">
        <f t="shared" si="15"/>
        <v>1.0449000000000002</v>
      </c>
      <c r="T37" s="37">
        <f t="shared" si="10"/>
        <v>21.5</v>
      </c>
    </row>
    <row r="38" spans="1:20">
      <c r="A38" s="8" t="s">
        <v>80</v>
      </c>
      <c r="B38" s="197">
        <v>21.5</v>
      </c>
      <c r="C38" s="197">
        <v>21.5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8.9697999999999993</v>
      </c>
      <c r="J38" s="21">
        <f t="shared" si="6"/>
        <v>5.0159500000000001</v>
      </c>
      <c r="K38" s="21">
        <f t="shared" si="7"/>
        <v>6.4693499999999995</v>
      </c>
      <c r="L38" s="21">
        <f t="shared" si="8"/>
        <v>1.0449000000000002</v>
      </c>
      <c r="M38" s="157">
        <f t="shared" si="9"/>
        <v>21.5</v>
      </c>
      <c r="N38" s="22"/>
      <c r="P38" s="37">
        <f t="shared" si="12"/>
        <v>8.9697999999999993</v>
      </c>
      <c r="Q38" s="37">
        <f t="shared" si="13"/>
        <v>5.0159500000000001</v>
      </c>
      <c r="R38" s="37">
        <f t="shared" si="14"/>
        <v>6.4693499999999995</v>
      </c>
      <c r="S38" s="37">
        <f t="shared" si="15"/>
        <v>1.0449000000000002</v>
      </c>
      <c r="T38" s="37">
        <f t="shared" si="10"/>
        <v>21.5</v>
      </c>
    </row>
    <row r="39" spans="1:20">
      <c r="A39" s="8" t="s">
        <v>81</v>
      </c>
      <c r="B39" s="197">
        <v>21.5</v>
      </c>
      <c r="C39" s="197">
        <v>21.5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8.9697999999999993</v>
      </c>
      <c r="J39" s="21">
        <f t="shared" si="6"/>
        <v>5.0159500000000001</v>
      </c>
      <c r="K39" s="21">
        <f t="shared" si="7"/>
        <v>6.4693499999999995</v>
      </c>
      <c r="L39" s="21">
        <f t="shared" si="8"/>
        <v>1.0449000000000002</v>
      </c>
      <c r="M39" s="157">
        <f t="shared" si="9"/>
        <v>21.5</v>
      </c>
      <c r="N39" s="22"/>
      <c r="P39" s="37">
        <f t="shared" si="12"/>
        <v>8.9697999999999993</v>
      </c>
      <c r="Q39" s="37">
        <f t="shared" si="13"/>
        <v>5.0159500000000001</v>
      </c>
      <c r="R39" s="37">
        <f t="shared" si="14"/>
        <v>6.4693499999999995</v>
      </c>
      <c r="S39" s="37">
        <f t="shared" si="15"/>
        <v>1.0449000000000002</v>
      </c>
      <c r="T39" s="37">
        <f t="shared" si="10"/>
        <v>21.5</v>
      </c>
    </row>
    <row r="40" spans="1:20">
      <c r="A40" s="8" t="s">
        <v>82</v>
      </c>
      <c r="B40" s="197">
        <v>21.5</v>
      </c>
      <c r="C40" s="197">
        <v>21.5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8.9697999999999993</v>
      </c>
      <c r="J40" s="21">
        <f t="shared" si="6"/>
        <v>5.0159500000000001</v>
      </c>
      <c r="K40" s="21">
        <f t="shared" si="7"/>
        <v>6.4693499999999995</v>
      </c>
      <c r="L40" s="21">
        <f t="shared" si="8"/>
        <v>1.0449000000000002</v>
      </c>
      <c r="M40" s="157">
        <f t="shared" si="9"/>
        <v>21.5</v>
      </c>
      <c r="N40" s="22"/>
      <c r="P40" s="37">
        <f t="shared" si="12"/>
        <v>8.9697999999999993</v>
      </c>
      <c r="Q40" s="37">
        <f t="shared" si="13"/>
        <v>5.0159500000000001</v>
      </c>
      <c r="R40" s="37">
        <f t="shared" si="14"/>
        <v>6.4693499999999995</v>
      </c>
      <c r="S40" s="37">
        <f t="shared" si="15"/>
        <v>1.0449000000000002</v>
      </c>
      <c r="T40" s="37">
        <f t="shared" si="10"/>
        <v>21.5</v>
      </c>
    </row>
    <row r="41" spans="1:20">
      <c r="A41" s="8" t="s">
        <v>83</v>
      </c>
      <c r="B41" s="197">
        <v>21.5</v>
      </c>
      <c r="C41" s="197">
        <v>21.5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8.9697999999999993</v>
      </c>
      <c r="J41" s="21">
        <f t="shared" si="6"/>
        <v>5.0159500000000001</v>
      </c>
      <c r="K41" s="21">
        <f t="shared" si="7"/>
        <v>6.4693499999999995</v>
      </c>
      <c r="L41" s="21">
        <f t="shared" si="8"/>
        <v>1.0449000000000002</v>
      </c>
      <c r="M41" s="157">
        <f t="shared" si="9"/>
        <v>21.5</v>
      </c>
      <c r="N41" s="22"/>
      <c r="P41" s="37">
        <f t="shared" si="12"/>
        <v>8.9697999999999993</v>
      </c>
      <c r="Q41" s="37">
        <f t="shared" si="13"/>
        <v>5.0159500000000001</v>
      </c>
      <c r="R41" s="37">
        <f t="shared" si="14"/>
        <v>6.4693499999999995</v>
      </c>
      <c r="S41" s="37">
        <f t="shared" si="15"/>
        <v>1.0449000000000002</v>
      </c>
      <c r="T41" s="37">
        <f t="shared" si="10"/>
        <v>21.5</v>
      </c>
    </row>
    <row r="42" spans="1:20">
      <c r="A42" s="8" t="s">
        <v>84</v>
      </c>
      <c r="B42" s="197">
        <v>21.5</v>
      </c>
      <c r="C42" s="197">
        <v>21.5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8.9697999999999993</v>
      </c>
      <c r="J42" s="21">
        <f t="shared" si="6"/>
        <v>5.0159500000000001</v>
      </c>
      <c r="K42" s="21">
        <f t="shared" si="7"/>
        <v>6.4693499999999995</v>
      </c>
      <c r="L42" s="21">
        <f t="shared" si="8"/>
        <v>1.0449000000000002</v>
      </c>
      <c r="M42" s="157">
        <f t="shared" si="9"/>
        <v>21.5</v>
      </c>
      <c r="N42" s="22"/>
      <c r="P42" s="37">
        <f t="shared" si="12"/>
        <v>8.9697999999999993</v>
      </c>
      <c r="Q42" s="37">
        <f t="shared" si="13"/>
        <v>5.0159500000000001</v>
      </c>
      <c r="R42" s="37">
        <f t="shared" si="14"/>
        <v>6.4693499999999995</v>
      </c>
      <c r="S42" s="37">
        <f t="shared" si="15"/>
        <v>1.0449000000000002</v>
      </c>
      <c r="T42" s="37">
        <f t="shared" si="10"/>
        <v>21.5</v>
      </c>
    </row>
    <row r="43" spans="1:20">
      <c r="A43" s="8" t="s">
        <v>85</v>
      </c>
      <c r="B43" s="197">
        <v>21.5</v>
      </c>
      <c r="C43" s="197">
        <v>21.5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8.9697999999999993</v>
      </c>
      <c r="J43" s="21">
        <f t="shared" si="6"/>
        <v>5.0159500000000001</v>
      </c>
      <c r="K43" s="21">
        <f t="shared" si="7"/>
        <v>6.4693499999999995</v>
      </c>
      <c r="L43" s="21">
        <f t="shared" si="8"/>
        <v>1.0449000000000002</v>
      </c>
      <c r="M43" s="157">
        <f t="shared" si="9"/>
        <v>21.5</v>
      </c>
      <c r="N43" s="22"/>
      <c r="P43" s="37">
        <f t="shared" si="12"/>
        <v>8.9697999999999993</v>
      </c>
      <c r="Q43" s="37">
        <f t="shared" si="13"/>
        <v>5.0159500000000001</v>
      </c>
      <c r="R43" s="37">
        <f t="shared" si="14"/>
        <v>6.4693499999999995</v>
      </c>
      <c r="S43" s="37">
        <f t="shared" si="15"/>
        <v>1.0449000000000002</v>
      </c>
      <c r="T43" s="37">
        <f t="shared" si="10"/>
        <v>21.5</v>
      </c>
    </row>
    <row r="44" spans="1:20">
      <c r="A44" s="8" t="s">
        <v>86</v>
      </c>
      <c r="B44" s="197">
        <v>21.5</v>
      </c>
      <c r="C44" s="197">
        <v>21.5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8.9697999999999993</v>
      </c>
      <c r="J44" s="21">
        <f t="shared" si="6"/>
        <v>5.0159500000000001</v>
      </c>
      <c r="K44" s="21">
        <f t="shared" si="7"/>
        <v>6.4693499999999995</v>
      </c>
      <c r="L44" s="21">
        <f t="shared" si="8"/>
        <v>1.0449000000000002</v>
      </c>
      <c r="M44" s="157">
        <f t="shared" si="9"/>
        <v>21.5</v>
      </c>
      <c r="N44" s="22"/>
      <c r="P44" s="37">
        <f t="shared" si="12"/>
        <v>8.9697999999999993</v>
      </c>
      <c r="Q44" s="37">
        <f t="shared" si="13"/>
        <v>5.0159500000000001</v>
      </c>
      <c r="R44" s="37">
        <f t="shared" si="14"/>
        <v>6.4693499999999995</v>
      </c>
      <c r="S44" s="37">
        <f t="shared" si="15"/>
        <v>1.0449000000000002</v>
      </c>
      <c r="T44" s="37">
        <f t="shared" si="10"/>
        <v>21.5</v>
      </c>
    </row>
    <row r="45" spans="1:20">
      <c r="A45" s="8" t="s">
        <v>87</v>
      </c>
      <c r="B45" s="197">
        <v>21.5</v>
      </c>
      <c r="C45" s="197">
        <v>21.5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8.9697999999999993</v>
      </c>
      <c r="J45" s="21">
        <f t="shared" si="6"/>
        <v>5.0159500000000001</v>
      </c>
      <c r="K45" s="21">
        <f t="shared" si="7"/>
        <v>6.4693499999999995</v>
      </c>
      <c r="L45" s="21">
        <f t="shared" si="8"/>
        <v>1.0449000000000002</v>
      </c>
      <c r="M45" s="157">
        <f t="shared" si="9"/>
        <v>21.5</v>
      </c>
      <c r="N45" s="22"/>
      <c r="P45" s="37">
        <f t="shared" si="12"/>
        <v>8.9697999999999993</v>
      </c>
      <c r="Q45" s="37">
        <f t="shared" si="13"/>
        <v>5.0159500000000001</v>
      </c>
      <c r="R45" s="37">
        <f t="shared" si="14"/>
        <v>6.4693499999999995</v>
      </c>
      <c r="S45" s="37">
        <f t="shared" si="15"/>
        <v>1.0449000000000002</v>
      </c>
      <c r="T45" s="37">
        <f t="shared" si="10"/>
        <v>21.5</v>
      </c>
    </row>
    <row r="46" spans="1:20">
      <c r="A46" s="8" t="s">
        <v>88</v>
      </c>
      <c r="B46" s="197">
        <v>21.5</v>
      </c>
      <c r="C46" s="197">
        <v>21.5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8.9697999999999993</v>
      </c>
      <c r="J46" s="21">
        <f t="shared" si="6"/>
        <v>5.0159500000000001</v>
      </c>
      <c r="K46" s="21">
        <f t="shared" si="7"/>
        <v>6.4693499999999995</v>
      </c>
      <c r="L46" s="21">
        <f t="shared" si="8"/>
        <v>1.0449000000000002</v>
      </c>
      <c r="M46" s="157">
        <f t="shared" si="9"/>
        <v>21.5</v>
      </c>
      <c r="N46" s="22"/>
      <c r="P46" s="37">
        <f t="shared" si="12"/>
        <v>8.9697999999999993</v>
      </c>
      <c r="Q46" s="37">
        <f t="shared" si="13"/>
        <v>5.0159500000000001</v>
      </c>
      <c r="R46" s="37">
        <f t="shared" si="14"/>
        <v>6.4693499999999995</v>
      </c>
      <c r="S46" s="37">
        <f t="shared" si="15"/>
        <v>1.0449000000000002</v>
      </c>
      <c r="T46" s="37">
        <f t="shared" si="10"/>
        <v>21.5</v>
      </c>
    </row>
    <row r="47" spans="1:20">
      <c r="A47" s="8" t="s">
        <v>89</v>
      </c>
      <c r="B47" s="197">
        <v>21.5</v>
      </c>
      <c r="C47" s="197">
        <v>21.5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8.9697999999999993</v>
      </c>
      <c r="J47" s="21">
        <f t="shared" si="6"/>
        <v>5.0159500000000001</v>
      </c>
      <c r="K47" s="21">
        <f t="shared" si="7"/>
        <v>6.4693499999999995</v>
      </c>
      <c r="L47" s="21">
        <f t="shared" si="8"/>
        <v>1.0449000000000002</v>
      </c>
      <c r="M47" s="157">
        <f t="shared" si="9"/>
        <v>21.5</v>
      </c>
      <c r="N47" s="22"/>
      <c r="P47" s="37">
        <f t="shared" si="12"/>
        <v>8.9697999999999993</v>
      </c>
      <c r="Q47" s="37">
        <f t="shared" si="13"/>
        <v>5.0159500000000001</v>
      </c>
      <c r="R47" s="37">
        <f t="shared" si="14"/>
        <v>6.4693499999999995</v>
      </c>
      <c r="S47" s="37">
        <f t="shared" si="15"/>
        <v>1.0449000000000002</v>
      </c>
      <c r="T47" s="37">
        <f t="shared" si="10"/>
        <v>21.5</v>
      </c>
    </row>
    <row r="48" spans="1:20">
      <c r="A48" s="8" t="s">
        <v>90</v>
      </c>
      <c r="B48" s="197">
        <v>21.5</v>
      </c>
      <c r="C48" s="197">
        <v>21.5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8.9697999999999993</v>
      </c>
      <c r="J48" s="21">
        <f t="shared" si="6"/>
        <v>5.0159500000000001</v>
      </c>
      <c r="K48" s="21">
        <f t="shared" si="7"/>
        <v>6.4693499999999995</v>
      </c>
      <c r="L48" s="21">
        <f t="shared" si="8"/>
        <v>1.0449000000000002</v>
      </c>
      <c r="M48" s="157">
        <f t="shared" si="9"/>
        <v>21.5</v>
      </c>
      <c r="N48" s="22"/>
      <c r="P48" s="37">
        <f t="shared" si="12"/>
        <v>8.9697999999999993</v>
      </c>
      <c r="Q48" s="37">
        <f t="shared" si="13"/>
        <v>5.0159500000000001</v>
      </c>
      <c r="R48" s="37">
        <f t="shared" si="14"/>
        <v>6.4693499999999995</v>
      </c>
      <c r="S48" s="37">
        <f t="shared" si="15"/>
        <v>1.0449000000000002</v>
      </c>
      <c r="T48" s="37">
        <f t="shared" si="10"/>
        <v>21.5</v>
      </c>
    </row>
    <row r="49" spans="1:20">
      <c r="A49" s="8" t="s">
        <v>91</v>
      </c>
      <c r="B49" s="197">
        <v>21.5</v>
      </c>
      <c r="C49" s="197">
        <v>21.5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8.9697999999999993</v>
      </c>
      <c r="J49" s="21">
        <f t="shared" si="6"/>
        <v>5.0159500000000001</v>
      </c>
      <c r="K49" s="21">
        <f t="shared" si="7"/>
        <v>6.4693499999999995</v>
      </c>
      <c r="L49" s="21">
        <f t="shared" si="8"/>
        <v>1.0449000000000002</v>
      </c>
      <c r="M49" s="157">
        <f t="shared" si="9"/>
        <v>21.5</v>
      </c>
      <c r="N49" s="22"/>
      <c r="P49" s="37">
        <f t="shared" si="12"/>
        <v>8.9697999999999993</v>
      </c>
      <c r="Q49" s="37">
        <f t="shared" si="13"/>
        <v>5.0159500000000001</v>
      </c>
      <c r="R49" s="37">
        <f t="shared" si="14"/>
        <v>6.4693499999999995</v>
      </c>
      <c r="S49" s="37">
        <f t="shared" si="15"/>
        <v>1.0449000000000002</v>
      </c>
      <c r="T49" s="37">
        <f t="shared" si="10"/>
        <v>21.5</v>
      </c>
    </row>
    <row r="50" spans="1:20">
      <c r="A50" s="8" t="s">
        <v>92</v>
      </c>
      <c r="B50" s="197">
        <v>21.5</v>
      </c>
      <c r="C50" s="197">
        <v>21.5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8.9697999999999993</v>
      </c>
      <c r="J50" s="21">
        <f t="shared" si="6"/>
        <v>5.0159500000000001</v>
      </c>
      <c r="K50" s="21">
        <f t="shared" si="7"/>
        <v>6.4693499999999995</v>
      </c>
      <c r="L50" s="21">
        <f t="shared" si="8"/>
        <v>1.0449000000000002</v>
      </c>
      <c r="M50" s="157">
        <f t="shared" si="9"/>
        <v>21.5</v>
      </c>
      <c r="N50" s="22"/>
      <c r="P50" s="37">
        <f t="shared" si="12"/>
        <v>8.9697999999999993</v>
      </c>
      <c r="Q50" s="37">
        <f t="shared" si="13"/>
        <v>5.0159500000000001</v>
      </c>
      <c r="R50" s="37">
        <f t="shared" si="14"/>
        <v>6.4693499999999995</v>
      </c>
      <c r="S50" s="37">
        <f t="shared" si="15"/>
        <v>1.0449000000000002</v>
      </c>
      <c r="T50" s="37">
        <f t="shared" si="10"/>
        <v>21.5</v>
      </c>
    </row>
    <row r="51" spans="1:20">
      <c r="A51" s="8" t="s">
        <v>93</v>
      </c>
      <c r="B51" s="197">
        <v>21.5</v>
      </c>
      <c r="C51" s="197">
        <v>21.5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8.9697999999999993</v>
      </c>
      <c r="J51" s="21">
        <f t="shared" si="6"/>
        <v>5.0159500000000001</v>
      </c>
      <c r="K51" s="21">
        <f t="shared" si="7"/>
        <v>6.4693499999999995</v>
      </c>
      <c r="L51" s="21">
        <f t="shared" si="8"/>
        <v>1.0449000000000002</v>
      </c>
      <c r="M51" s="157">
        <f t="shared" si="9"/>
        <v>21.5</v>
      </c>
      <c r="N51" s="22"/>
      <c r="P51" s="37">
        <f t="shared" si="12"/>
        <v>8.9697999999999993</v>
      </c>
      <c r="Q51" s="37">
        <f t="shared" si="13"/>
        <v>5.0159500000000001</v>
      </c>
      <c r="R51" s="37">
        <f t="shared" si="14"/>
        <v>6.4693499999999995</v>
      </c>
      <c r="S51" s="37">
        <f t="shared" si="15"/>
        <v>1.0449000000000002</v>
      </c>
      <c r="T51" s="37">
        <f t="shared" si="10"/>
        <v>21.5</v>
      </c>
    </row>
    <row r="52" spans="1:20">
      <c r="A52" s="8" t="s">
        <v>94</v>
      </c>
      <c r="B52" s="197">
        <v>21.5</v>
      </c>
      <c r="C52" s="197">
        <v>21.5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8.9697999999999993</v>
      </c>
      <c r="J52" s="21">
        <f t="shared" si="6"/>
        <v>5.0159500000000001</v>
      </c>
      <c r="K52" s="21">
        <f t="shared" si="7"/>
        <v>6.4693499999999995</v>
      </c>
      <c r="L52" s="21">
        <f t="shared" si="8"/>
        <v>1.0449000000000002</v>
      </c>
      <c r="M52" s="157">
        <f t="shared" si="9"/>
        <v>21.5</v>
      </c>
      <c r="N52" s="22"/>
      <c r="P52" s="37">
        <f t="shared" si="12"/>
        <v>8.9697999999999993</v>
      </c>
      <c r="Q52" s="37">
        <f t="shared" si="13"/>
        <v>5.0159500000000001</v>
      </c>
      <c r="R52" s="37">
        <f t="shared" si="14"/>
        <v>6.4693499999999995</v>
      </c>
      <c r="S52" s="37">
        <f t="shared" si="15"/>
        <v>1.0449000000000002</v>
      </c>
      <c r="T52" s="37">
        <f t="shared" si="10"/>
        <v>21.5</v>
      </c>
    </row>
    <row r="53" spans="1:20">
      <c r="A53" s="8" t="s">
        <v>95</v>
      </c>
      <c r="B53" s="197">
        <v>21.5</v>
      </c>
      <c r="C53" s="197">
        <v>21.5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8.9697999999999993</v>
      </c>
      <c r="J53" s="21">
        <f t="shared" si="6"/>
        <v>5.0159500000000001</v>
      </c>
      <c r="K53" s="21">
        <f t="shared" si="7"/>
        <v>6.4693499999999995</v>
      </c>
      <c r="L53" s="21">
        <f t="shared" si="8"/>
        <v>1.0449000000000002</v>
      </c>
      <c r="M53" s="157">
        <f t="shared" si="9"/>
        <v>21.5</v>
      </c>
      <c r="N53" s="22"/>
      <c r="P53" s="37">
        <f t="shared" si="12"/>
        <v>8.9697999999999993</v>
      </c>
      <c r="Q53" s="37">
        <f t="shared" si="13"/>
        <v>5.0159500000000001</v>
      </c>
      <c r="R53" s="37">
        <f t="shared" si="14"/>
        <v>6.4693499999999995</v>
      </c>
      <c r="S53" s="37">
        <f t="shared" si="15"/>
        <v>1.0449000000000002</v>
      </c>
      <c r="T53" s="37">
        <f t="shared" si="10"/>
        <v>21.5</v>
      </c>
    </row>
    <row r="54" spans="1:20">
      <c r="A54" s="8" t="s">
        <v>96</v>
      </c>
      <c r="B54" s="197">
        <v>21.5</v>
      </c>
      <c r="C54" s="197">
        <v>21.5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8.9697999999999993</v>
      </c>
      <c r="J54" s="21">
        <f t="shared" si="6"/>
        <v>5.0159500000000001</v>
      </c>
      <c r="K54" s="21">
        <f t="shared" si="7"/>
        <v>6.4693499999999995</v>
      </c>
      <c r="L54" s="21">
        <f t="shared" si="8"/>
        <v>1.0449000000000002</v>
      </c>
      <c r="M54" s="157">
        <f t="shared" si="9"/>
        <v>21.5</v>
      </c>
      <c r="N54" s="22"/>
      <c r="P54" s="37">
        <f t="shared" si="12"/>
        <v>8.9697999999999993</v>
      </c>
      <c r="Q54" s="37">
        <f t="shared" si="13"/>
        <v>5.0159500000000001</v>
      </c>
      <c r="R54" s="37">
        <f t="shared" si="14"/>
        <v>6.4693499999999995</v>
      </c>
      <c r="S54" s="37">
        <f t="shared" si="15"/>
        <v>1.0449000000000002</v>
      </c>
      <c r="T54" s="37">
        <f t="shared" si="10"/>
        <v>21.5</v>
      </c>
    </row>
    <row r="55" spans="1:20">
      <c r="A55" s="8" t="s">
        <v>97</v>
      </c>
      <c r="B55" s="197">
        <v>21.5</v>
      </c>
      <c r="C55" s="197">
        <v>21.5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8.9697999999999993</v>
      </c>
      <c r="J55" s="21">
        <f t="shared" si="6"/>
        <v>5.0159500000000001</v>
      </c>
      <c r="K55" s="21">
        <f t="shared" si="7"/>
        <v>6.4693499999999995</v>
      </c>
      <c r="L55" s="21">
        <f t="shared" si="8"/>
        <v>1.0449000000000002</v>
      </c>
      <c r="M55" s="157">
        <f t="shared" si="9"/>
        <v>21.5</v>
      </c>
      <c r="N55" s="22"/>
      <c r="P55" s="37">
        <f t="shared" si="12"/>
        <v>8.9697999999999993</v>
      </c>
      <c r="Q55" s="37">
        <f t="shared" si="13"/>
        <v>5.0159500000000001</v>
      </c>
      <c r="R55" s="37">
        <f t="shared" si="14"/>
        <v>6.4693499999999995</v>
      </c>
      <c r="S55" s="37">
        <f t="shared" si="15"/>
        <v>1.0449000000000002</v>
      </c>
      <c r="T55" s="37">
        <f t="shared" si="10"/>
        <v>21.5</v>
      </c>
    </row>
    <row r="56" spans="1:20">
      <c r="A56" s="8" t="s">
        <v>98</v>
      </c>
      <c r="B56" s="197">
        <v>21.5</v>
      </c>
      <c r="C56" s="197">
        <v>21.5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8.9697999999999993</v>
      </c>
      <c r="J56" s="21">
        <f t="shared" si="6"/>
        <v>5.0159500000000001</v>
      </c>
      <c r="K56" s="21">
        <f t="shared" si="7"/>
        <v>6.4693499999999995</v>
      </c>
      <c r="L56" s="21">
        <f t="shared" si="8"/>
        <v>1.0449000000000002</v>
      </c>
      <c r="M56" s="157">
        <f t="shared" si="9"/>
        <v>21.5</v>
      </c>
      <c r="N56" s="22"/>
      <c r="P56" s="37">
        <f t="shared" si="12"/>
        <v>8.9697999999999993</v>
      </c>
      <c r="Q56" s="37">
        <f t="shared" si="13"/>
        <v>5.0159500000000001</v>
      </c>
      <c r="R56" s="37">
        <f t="shared" si="14"/>
        <v>6.4693499999999995</v>
      </c>
      <c r="S56" s="37">
        <f t="shared" si="15"/>
        <v>1.0449000000000002</v>
      </c>
      <c r="T56" s="37">
        <f t="shared" si="10"/>
        <v>21.5</v>
      </c>
    </row>
    <row r="57" spans="1:20">
      <c r="A57" s="8" t="s">
        <v>99</v>
      </c>
      <c r="B57" s="197">
        <v>21.5</v>
      </c>
      <c r="C57" s="197">
        <v>21.5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8.9697999999999993</v>
      </c>
      <c r="J57" s="21">
        <f t="shared" si="6"/>
        <v>5.0159500000000001</v>
      </c>
      <c r="K57" s="21">
        <f t="shared" si="7"/>
        <v>6.4693499999999995</v>
      </c>
      <c r="L57" s="21">
        <f t="shared" si="8"/>
        <v>1.0449000000000002</v>
      </c>
      <c r="M57" s="157">
        <f t="shared" si="9"/>
        <v>21.5</v>
      </c>
      <c r="N57" s="22"/>
      <c r="P57" s="37">
        <f t="shared" si="12"/>
        <v>8.9697999999999993</v>
      </c>
      <c r="Q57" s="37">
        <f t="shared" si="13"/>
        <v>5.0159500000000001</v>
      </c>
      <c r="R57" s="37">
        <f t="shared" si="14"/>
        <v>6.4693499999999995</v>
      </c>
      <c r="S57" s="37">
        <f t="shared" si="15"/>
        <v>1.0449000000000002</v>
      </c>
      <c r="T57" s="37">
        <f t="shared" si="10"/>
        <v>21.5</v>
      </c>
    </row>
    <row r="58" spans="1:20">
      <c r="A58" s="8" t="s">
        <v>100</v>
      </c>
      <c r="B58" s="197">
        <v>21.5</v>
      </c>
      <c r="C58" s="197">
        <v>21.5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8.9697999999999993</v>
      </c>
      <c r="J58" s="21">
        <f t="shared" si="6"/>
        <v>5.0159500000000001</v>
      </c>
      <c r="K58" s="21">
        <f t="shared" si="7"/>
        <v>6.4693499999999995</v>
      </c>
      <c r="L58" s="21">
        <f t="shared" si="8"/>
        <v>1.0449000000000002</v>
      </c>
      <c r="M58" s="157">
        <f t="shared" si="9"/>
        <v>21.5</v>
      </c>
      <c r="N58" s="22"/>
      <c r="P58" s="37">
        <f t="shared" si="12"/>
        <v>8.9697999999999993</v>
      </c>
      <c r="Q58" s="37">
        <f t="shared" si="13"/>
        <v>5.0159500000000001</v>
      </c>
      <c r="R58" s="37">
        <f t="shared" si="14"/>
        <v>6.4693499999999995</v>
      </c>
      <c r="S58" s="37">
        <f t="shared" si="15"/>
        <v>1.0449000000000002</v>
      </c>
      <c r="T58" s="37">
        <f t="shared" si="10"/>
        <v>21.5</v>
      </c>
    </row>
    <row r="59" spans="1:20">
      <c r="A59" s="8" t="s">
        <v>101</v>
      </c>
      <c r="B59" s="197">
        <v>21.5</v>
      </c>
      <c r="C59" s="197">
        <v>21.5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8.9697999999999993</v>
      </c>
      <c r="J59" s="21">
        <f t="shared" si="6"/>
        <v>5.0159500000000001</v>
      </c>
      <c r="K59" s="21">
        <f t="shared" si="7"/>
        <v>6.4693499999999995</v>
      </c>
      <c r="L59" s="21">
        <f t="shared" si="8"/>
        <v>1.0449000000000002</v>
      </c>
      <c r="M59" s="157">
        <f t="shared" si="9"/>
        <v>21.5</v>
      </c>
      <c r="N59" s="22"/>
      <c r="P59" s="37">
        <f t="shared" si="12"/>
        <v>8.9697999999999993</v>
      </c>
      <c r="Q59" s="37">
        <f t="shared" si="13"/>
        <v>5.0159500000000001</v>
      </c>
      <c r="R59" s="37">
        <f t="shared" si="14"/>
        <v>6.4693499999999995</v>
      </c>
      <c r="S59" s="37">
        <f t="shared" si="15"/>
        <v>1.0449000000000002</v>
      </c>
      <c r="T59" s="37">
        <f t="shared" si="10"/>
        <v>21.5</v>
      </c>
    </row>
    <row r="60" spans="1:20">
      <c r="A60" s="8" t="s">
        <v>102</v>
      </c>
      <c r="B60" s="197">
        <v>21.5</v>
      </c>
      <c r="C60" s="197">
        <v>21.5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8.9697999999999993</v>
      </c>
      <c r="J60" s="21">
        <f t="shared" si="6"/>
        <v>5.0159500000000001</v>
      </c>
      <c r="K60" s="21">
        <f t="shared" si="7"/>
        <v>6.4693499999999995</v>
      </c>
      <c r="L60" s="21">
        <f t="shared" si="8"/>
        <v>1.0449000000000002</v>
      </c>
      <c r="M60" s="157">
        <f t="shared" si="9"/>
        <v>21.5</v>
      </c>
      <c r="N60" s="22"/>
      <c r="P60" s="37">
        <f t="shared" si="12"/>
        <v>8.9697999999999993</v>
      </c>
      <c r="Q60" s="37">
        <f t="shared" si="13"/>
        <v>5.0159500000000001</v>
      </c>
      <c r="R60" s="37">
        <f t="shared" si="14"/>
        <v>6.4693499999999995</v>
      </c>
      <c r="S60" s="37">
        <f t="shared" si="15"/>
        <v>1.0449000000000002</v>
      </c>
      <c r="T60" s="37">
        <f t="shared" si="10"/>
        <v>21.5</v>
      </c>
    </row>
    <row r="61" spans="1:20">
      <c r="A61" s="8" t="s">
        <v>103</v>
      </c>
      <c r="B61" s="197">
        <v>21.5</v>
      </c>
      <c r="C61" s="197">
        <v>21.5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8.9697999999999993</v>
      </c>
      <c r="J61" s="21">
        <f t="shared" si="6"/>
        <v>5.0159500000000001</v>
      </c>
      <c r="K61" s="21">
        <f t="shared" si="7"/>
        <v>6.4693499999999995</v>
      </c>
      <c r="L61" s="21">
        <f t="shared" si="8"/>
        <v>1.0449000000000002</v>
      </c>
      <c r="M61" s="157">
        <f t="shared" si="9"/>
        <v>21.5</v>
      </c>
      <c r="N61" s="22"/>
      <c r="P61" s="37">
        <f t="shared" si="12"/>
        <v>8.9697999999999993</v>
      </c>
      <c r="Q61" s="37">
        <f t="shared" si="13"/>
        <v>5.0159500000000001</v>
      </c>
      <c r="R61" s="37">
        <f t="shared" si="14"/>
        <v>6.4693499999999995</v>
      </c>
      <c r="S61" s="37">
        <f t="shared" si="15"/>
        <v>1.0449000000000002</v>
      </c>
      <c r="T61" s="37">
        <f t="shared" si="10"/>
        <v>21.5</v>
      </c>
    </row>
    <row r="62" spans="1:20">
      <c r="A62" s="8" t="s">
        <v>104</v>
      </c>
      <c r="B62" s="197">
        <v>21.5</v>
      </c>
      <c r="C62" s="197">
        <v>21.5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8.9697999999999993</v>
      </c>
      <c r="J62" s="21">
        <f t="shared" si="6"/>
        <v>5.0159500000000001</v>
      </c>
      <c r="K62" s="21">
        <f t="shared" si="7"/>
        <v>6.4693499999999995</v>
      </c>
      <c r="L62" s="21">
        <f t="shared" si="8"/>
        <v>1.0449000000000002</v>
      </c>
      <c r="M62" s="157">
        <f t="shared" si="9"/>
        <v>21.5</v>
      </c>
      <c r="N62" s="22"/>
      <c r="P62" s="37">
        <f t="shared" si="12"/>
        <v>8.9697999999999993</v>
      </c>
      <c r="Q62" s="37">
        <f t="shared" si="13"/>
        <v>5.0159500000000001</v>
      </c>
      <c r="R62" s="37">
        <f t="shared" si="14"/>
        <v>6.4693499999999995</v>
      </c>
      <c r="S62" s="37">
        <f t="shared" si="15"/>
        <v>1.0449000000000002</v>
      </c>
      <c r="T62" s="37">
        <f t="shared" si="10"/>
        <v>21.5</v>
      </c>
    </row>
    <row r="63" spans="1:20">
      <c r="A63" s="8" t="s">
        <v>105</v>
      </c>
      <c r="B63" s="197">
        <v>21.5</v>
      </c>
      <c r="C63" s="197">
        <v>21.5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8.9697999999999993</v>
      </c>
      <c r="J63" s="21">
        <f t="shared" si="6"/>
        <v>5.0159500000000001</v>
      </c>
      <c r="K63" s="21">
        <f t="shared" si="7"/>
        <v>6.4693499999999995</v>
      </c>
      <c r="L63" s="21">
        <f t="shared" si="8"/>
        <v>1.0449000000000002</v>
      </c>
      <c r="M63" s="157">
        <f t="shared" si="9"/>
        <v>21.5</v>
      </c>
      <c r="N63" s="22"/>
      <c r="P63" s="37">
        <f t="shared" si="12"/>
        <v>8.9697999999999993</v>
      </c>
      <c r="Q63" s="37">
        <f t="shared" si="13"/>
        <v>5.0159500000000001</v>
      </c>
      <c r="R63" s="37">
        <f t="shared" si="14"/>
        <v>6.4693499999999995</v>
      </c>
      <c r="S63" s="37">
        <f t="shared" si="15"/>
        <v>1.0449000000000002</v>
      </c>
      <c r="T63" s="37">
        <f t="shared" si="10"/>
        <v>21.5</v>
      </c>
    </row>
    <row r="64" spans="1:20">
      <c r="A64" s="8" t="s">
        <v>106</v>
      </c>
      <c r="B64" s="197">
        <v>21.5</v>
      </c>
      <c r="C64" s="197">
        <v>21.5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8.9697999999999993</v>
      </c>
      <c r="J64" s="21">
        <f t="shared" si="6"/>
        <v>5.0159500000000001</v>
      </c>
      <c r="K64" s="21">
        <f t="shared" si="7"/>
        <v>6.4693499999999995</v>
      </c>
      <c r="L64" s="21">
        <f t="shared" si="8"/>
        <v>1.0449000000000002</v>
      </c>
      <c r="M64" s="157">
        <f t="shared" si="9"/>
        <v>21.5</v>
      </c>
      <c r="N64" s="22"/>
      <c r="P64" s="37">
        <f t="shared" si="12"/>
        <v>8.9697999999999993</v>
      </c>
      <c r="Q64" s="37">
        <f t="shared" si="13"/>
        <v>5.0159500000000001</v>
      </c>
      <c r="R64" s="37">
        <f t="shared" si="14"/>
        <v>6.4693499999999995</v>
      </c>
      <c r="S64" s="37">
        <f t="shared" si="15"/>
        <v>1.0449000000000002</v>
      </c>
      <c r="T64" s="37">
        <f t="shared" si="10"/>
        <v>21.5</v>
      </c>
    </row>
    <row r="65" spans="1:20">
      <c r="A65" s="8" t="s">
        <v>107</v>
      </c>
      <c r="B65" s="197">
        <v>21.5</v>
      </c>
      <c r="C65" s="197">
        <v>21.5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8.9697999999999993</v>
      </c>
      <c r="J65" s="21">
        <f t="shared" si="6"/>
        <v>5.0159500000000001</v>
      </c>
      <c r="K65" s="21">
        <f t="shared" si="7"/>
        <v>6.4693499999999995</v>
      </c>
      <c r="L65" s="21">
        <f t="shared" si="8"/>
        <v>1.0449000000000002</v>
      </c>
      <c r="M65" s="157">
        <f t="shared" si="9"/>
        <v>21.5</v>
      </c>
      <c r="N65" s="22"/>
      <c r="P65" s="37">
        <f t="shared" si="12"/>
        <v>8.9697999999999993</v>
      </c>
      <c r="Q65" s="37">
        <f t="shared" si="13"/>
        <v>5.0159500000000001</v>
      </c>
      <c r="R65" s="37">
        <f t="shared" si="14"/>
        <v>6.4693499999999995</v>
      </c>
      <c r="S65" s="37">
        <f t="shared" si="15"/>
        <v>1.0449000000000002</v>
      </c>
      <c r="T65" s="37">
        <f t="shared" si="10"/>
        <v>21.5</v>
      </c>
    </row>
    <row r="66" spans="1:20">
      <c r="A66" s="8" t="s">
        <v>108</v>
      </c>
      <c r="B66" s="197">
        <v>21.5</v>
      </c>
      <c r="C66" s="197">
        <v>21.5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8.9697999999999993</v>
      </c>
      <c r="J66" s="21">
        <f t="shared" si="6"/>
        <v>5.0159500000000001</v>
      </c>
      <c r="K66" s="21">
        <f t="shared" si="7"/>
        <v>6.4693499999999995</v>
      </c>
      <c r="L66" s="21">
        <f t="shared" si="8"/>
        <v>1.0449000000000002</v>
      </c>
      <c r="M66" s="157">
        <f t="shared" si="9"/>
        <v>21.5</v>
      </c>
      <c r="N66" s="22"/>
      <c r="P66" s="37">
        <f t="shared" si="12"/>
        <v>8.9697999999999993</v>
      </c>
      <c r="Q66" s="37">
        <f t="shared" si="13"/>
        <v>5.0159500000000001</v>
      </c>
      <c r="R66" s="37">
        <f t="shared" si="14"/>
        <v>6.4693499999999995</v>
      </c>
      <c r="S66" s="37">
        <f t="shared" si="15"/>
        <v>1.0449000000000002</v>
      </c>
      <c r="T66" s="37">
        <f t="shared" si="10"/>
        <v>21.5</v>
      </c>
    </row>
    <row r="67" spans="1:20">
      <c r="A67" s="8" t="s">
        <v>109</v>
      </c>
      <c r="B67" s="197">
        <v>21.5</v>
      </c>
      <c r="C67" s="197">
        <v>21.5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8.9697999999999993</v>
      </c>
      <c r="J67" s="21">
        <f t="shared" si="6"/>
        <v>5.0159500000000001</v>
      </c>
      <c r="K67" s="21">
        <f t="shared" si="7"/>
        <v>6.4693499999999995</v>
      </c>
      <c r="L67" s="21">
        <f t="shared" si="8"/>
        <v>1.0449000000000002</v>
      </c>
      <c r="M67" s="157">
        <f t="shared" si="9"/>
        <v>21.5</v>
      </c>
      <c r="N67" s="22"/>
      <c r="P67" s="37">
        <f t="shared" ref="P67:P98" si="17">I67</f>
        <v>8.9697999999999993</v>
      </c>
      <c r="Q67" s="37">
        <f t="shared" ref="Q67:Q98" si="18">J67</f>
        <v>5.0159500000000001</v>
      </c>
      <c r="R67" s="37">
        <f t="shared" ref="R67:R98" si="19">K67</f>
        <v>6.4693499999999995</v>
      </c>
      <c r="S67" s="37">
        <f t="shared" ref="S67:S98" si="20">L67</f>
        <v>1.0449000000000002</v>
      </c>
      <c r="T67" s="37">
        <f t="shared" si="10"/>
        <v>21.5</v>
      </c>
    </row>
    <row r="68" spans="1:20">
      <c r="A68" s="8" t="s">
        <v>110</v>
      </c>
      <c r="B68" s="197">
        <v>21.5</v>
      </c>
      <c r="C68" s="197">
        <v>21.5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8.9697999999999993</v>
      </c>
      <c r="J68" s="21">
        <f t="shared" ref="J68:J98" si="22">C68*E68/100</f>
        <v>5.0159500000000001</v>
      </c>
      <c r="K68" s="21">
        <f t="shared" ref="K68:K98" si="23">C68*F68/100</f>
        <v>6.4693499999999995</v>
      </c>
      <c r="L68" s="21">
        <f t="shared" ref="L68:L98" si="24">C68*G68/100</f>
        <v>1.0449000000000002</v>
      </c>
      <c r="M68" s="157">
        <f t="shared" ref="M68:M98" si="25">SUM(I68:L68)</f>
        <v>21.5</v>
      </c>
      <c r="N68" s="22"/>
      <c r="P68" s="37">
        <f t="shared" si="17"/>
        <v>8.9697999999999993</v>
      </c>
      <c r="Q68" s="37">
        <f t="shared" si="18"/>
        <v>5.0159500000000001</v>
      </c>
      <c r="R68" s="37">
        <f t="shared" si="19"/>
        <v>6.4693499999999995</v>
      </c>
      <c r="S68" s="37">
        <f t="shared" si="20"/>
        <v>1.0449000000000002</v>
      </c>
      <c r="T68" s="37">
        <f t="shared" ref="T68:T99" si="26">SUM(P68:S68)</f>
        <v>21.5</v>
      </c>
    </row>
    <row r="69" spans="1:20">
      <c r="A69" s="8" t="s">
        <v>111</v>
      </c>
      <c r="B69" s="197">
        <v>21.5</v>
      </c>
      <c r="C69" s="197">
        <v>21.5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8.9697999999999993</v>
      </c>
      <c r="J69" s="21">
        <f t="shared" si="22"/>
        <v>5.0159500000000001</v>
      </c>
      <c r="K69" s="21">
        <f t="shared" si="23"/>
        <v>6.4693499999999995</v>
      </c>
      <c r="L69" s="21">
        <f t="shared" si="24"/>
        <v>1.0449000000000002</v>
      </c>
      <c r="M69" s="157">
        <f t="shared" si="25"/>
        <v>21.5</v>
      </c>
      <c r="N69" s="22"/>
      <c r="P69" s="37">
        <f t="shared" si="17"/>
        <v>8.9697999999999993</v>
      </c>
      <c r="Q69" s="37">
        <f t="shared" si="18"/>
        <v>5.0159500000000001</v>
      </c>
      <c r="R69" s="37">
        <f t="shared" si="19"/>
        <v>6.4693499999999995</v>
      </c>
      <c r="S69" s="37">
        <f t="shared" si="20"/>
        <v>1.0449000000000002</v>
      </c>
      <c r="T69" s="37">
        <f t="shared" si="26"/>
        <v>21.5</v>
      </c>
    </row>
    <row r="70" spans="1:20">
      <c r="A70" s="8" t="s">
        <v>112</v>
      </c>
      <c r="B70" s="197">
        <v>21.5</v>
      </c>
      <c r="C70" s="197">
        <v>21.5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8.9697999999999993</v>
      </c>
      <c r="J70" s="21">
        <f t="shared" si="22"/>
        <v>5.0159500000000001</v>
      </c>
      <c r="K70" s="21">
        <f t="shared" si="23"/>
        <v>6.4693499999999995</v>
      </c>
      <c r="L70" s="21">
        <f t="shared" si="24"/>
        <v>1.0449000000000002</v>
      </c>
      <c r="M70" s="157">
        <f t="shared" si="25"/>
        <v>21.5</v>
      </c>
      <c r="N70" s="22"/>
      <c r="P70" s="37">
        <f t="shared" si="17"/>
        <v>8.9697999999999993</v>
      </c>
      <c r="Q70" s="37">
        <f t="shared" si="18"/>
        <v>5.0159500000000001</v>
      </c>
      <c r="R70" s="37">
        <f t="shared" si="19"/>
        <v>6.4693499999999995</v>
      </c>
      <c r="S70" s="37">
        <f t="shared" si="20"/>
        <v>1.0449000000000002</v>
      </c>
      <c r="T70" s="37">
        <f t="shared" si="26"/>
        <v>21.5</v>
      </c>
    </row>
    <row r="71" spans="1:20">
      <c r="A71" s="8" t="s">
        <v>113</v>
      </c>
      <c r="B71" s="197">
        <v>21.5</v>
      </c>
      <c r="C71" s="197">
        <v>21.5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8.9697999999999993</v>
      </c>
      <c r="J71" s="21">
        <f t="shared" si="22"/>
        <v>5.0159500000000001</v>
      </c>
      <c r="K71" s="21">
        <f t="shared" si="23"/>
        <v>6.4693499999999995</v>
      </c>
      <c r="L71" s="21">
        <f t="shared" si="24"/>
        <v>1.0449000000000002</v>
      </c>
      <c r="M71" s="157">
        <f t="shared" si="25"/>
        <v>21.5</v>
      </c>
      <c r="N71" s="22"/>
      <c r="P71" s="37">
        <f t="shared" si="17"/>
        <v>8.9697999999999993</v>
      </c>
      <c r="Q71" s="37">
        <f t="shared" si="18"/>
        <v>5.0159500000000001</v>
      </c>
      <c r="R71" s="37">
        <f t="shared" si="19"/>
        <v>6.4693499999999995</v>
      </c>
      <c r="S71" s="37">
        <f t="shared" si="20"/>
        <v>1.0449000000000002</v>
      </c>
      <c r="T71" s="37">
        <f t="shared" si="26"/>
        <v>21.5</v>
      </c>
    </row>
    <row r="72" spans="1:20">
      <c r="A72" s="8" t="s">
        <v>114</v>
      </c>
      <c r="B72" s="197">
        <v>21.5</v>
      </c>
      <c r="C72" s="197">
        <v>21.5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8.9697999999999993</v>
      </c>
      <c r="J72" s="21">
        <f t="shared" si="22"/>
        <v>5.0159500000000001</v>
      </c>
      <c r="K72" s="21">
        <f t="shared" si="23"/>
        <v>6.4693499999999995</v>
      </c>
      <c r="L72" s="21">
        <f t="shared" si="24"/>
        <v>1.0449000000000002</v>
      </c>
      <c r="M72" s="157">
        <f t="shared" si="25"/>
        <v>21.5</v>
      </c>
      <c r="N72" s="22"/>
      <c r="P72" s="37">
        <f t="shared" si="17"/>
        <v>8.9697999999999993</v>
      </c>
      <c r="Q72" s="37">
        <f t="shared" si="18"/>
        <v>5.0159500000000001</v>
      </c>
      <c r="R72" s="37">
        <f t="shared" si="19"/>
        <v>6.4693499999999995</v>
      </c>
      <c r="S72" s="37">
        <f t="shared" si="20"/>
        <v>1.0449000000000002</v>
      </c>
      <c r="T72" s="37">
        <f t="shared" si="26"/>
        <v>21.5</v>
      </c>
    </row>
    <row r="73" spans="1:20">
      <c r="A73" s="8" t="s">
        <v>115</v>
      </c>
      <c r="B73" s="197">
        <v>21.5</v>
      </c>
      <c r="C73" s="197">
        <v>21.5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8.9697999999999993</v>
      </c>
      <c r="J73" s="21">
        <f t="shared" si="22"/>
        <v>5.0159500000000001</v>
      </c>
      <c r="K73" s="21">
        <f t="shared" si="23"/>
        <v>6.4693499999999995</v>
      </c>
      <c r="L73" s="21">
        <f t="shared" si="24"/>
        <v>1.0449000000000002</v>
      </c>
      <c r="M73" s="157">
        <f t="shared" si="25"/>
        <v>21.5</v>
      </c>
      <c r="N73" s="22"/>
      <c r="P73" s="37">
        <f t="shared" si="17"/>
        <v>8.9697999999999993</v>
      </c>
      <c r="Q73" s="37">
        <f t="shared" si="18"/>
        <v>5.0159500000000001</v>
      </c>
      <c r="R73" s="37">
        <f t="shared" si="19"/>
        <v>6.4693499999999995</v>
      </c>
      <c r="S73" s="37">
        <f t="shared" si="20"/>
        <v>1.0449000000000002</v>
      </c>
      <c r="T73" s="37">
        <f t="shared" si="26"/>
        <v>21.5</v>
      </c>
    </row>
    <row r="74" spans="1:20">
      <c r="A74" s="8" t="s">
        <v>116</v>
      </c>
      <c r="B74" s="197">
        <v>21.5</v>
      </c>
      <c r="C74" s="197">
        <v>21.5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8.9697999999999993</v>
      </c>
      <c r="J74" s="21">
        <f t="shared" si="22"/>
        <v>5.0159500000000001</v>
      </c>
      <c r="K74" s="21">
        <f t="shared" si="23"/>
        <v>6.4693499999999995</v>
      </c>
      <c r="L74" s="21">
        <f t="shared" si="24"/>
        <v>1.0449000000000002</v>
      </c>
      <c r="M74" s="157">
        <f t="shared" si="25"/>
        <v>21.5</v>
      </c>
      <c r="N74" s="22"/>
      <c r="P74" s="37">
        <f t="shared" si="17"/>
        <v>8.9697999999999993</v>
      </c>
      <c r="Q74" s="37">
        <f t="shared" si="18"/>
        <v>5.0159500000000001</v>
      </c>
      <c r="R74" s="37">
        <f t="shared" si="19"/>
        <v>6.4693499999999995</v>
      </c>
      <c r="S74" s="37">
        <f t="shared" si="20"/>
        <v>1.0449000000000002</v>
      </c>
      <c r="T74" s="37">
        <f t="shared" si="26"/>
        <v>21.5</v>
      </c>
    </row>
    <row r="75" spans="1:20">
      <c r="A75" s="8" t="s">
        <v>117</v>
      </c>
      <c r="B75" s="197">
        <v>21.5</v>
      </c>
      <c r="C75" s="197">
        <v>21.5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8.9697999999999993</v>
      </c>
      <c r="J75" s="21">
        <f t="shared" si="22"/>
        <v>5.0159500000000001</v>
      </c>
      <c r="K75" s="21">
        <f t="shared" si="23"/>
        <v>6.4693499999999995</v>
      </c>
      <c r="L75" s="21">
        <f t="shared" si="24"/>
        <v>1.0449000000000002</v>
      </c>
      <c r="M75" s="157">
        <f t="shared" si="25"/>
        <v>21.5</v>
      </c>
      <c r="N75" s="22"/>
      <c r="P75" s="37">
        <f t="shared" si="17"/>
        <v>8.9697999999999993</v>
      </c>
      <c r="Q75" s="37">
        <f t="shared" si="18"/>
        <v>5.0159500000000001</v>
      </c>
      <c r="R75" s="37">
        <f t="shared" si="19"/>
        <v>6.4693499999999995</v>
      </c>
      <c r="S75" s="37">
        <f t="shared" si="20"/>
        <v>1.0449000000000002</v>
      </c>
      <c r="T75" s="37">
        <f t="shared" si="26"/>
        <v>21.5</v>
      </c>
    </row>
    <row r="76" spans="1:20">
      <c r="A76" s="8" t="s">
        <v>118</v>
      </c>
      <c r="B76" s="197">
        <v>21.5</v>
      </c>
      <c r="C76" s="197">
        <v>21.5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8.9697999999999993</v>
      </c>
      <c r="J76" s="21">
        <f t="shared" si="22"/>
        <v>5.0159500000000001</v>
      </c>
      <c r="K76" s="21">
        <f t="shared" si="23"/>
        <v>6.4693499999999995</v>
      </c>
      <c r="L76" s="21">
        <f t="shared" si="24"/>
        <v>1.0449000000000002</v>
      </c>
      <c r="M76" s="157">
        <f t="shared" si="25"/>
        <v>21.5</v>
      </c>
      <c r="N76" s="22"/>
      <c r="P76" s="37">
        <f t="shared" si="17"/>
        <v>8.9697999999999993</v>
      </c>
      <c r="Q76" s="37">
        <f t="shared" si="18"/>
        <v>5.0159500000000001</v>
      </c>
      <c r="R76" s="37">
        <f t="shared" si="19"/>
        <v>6.4693499999999995</v>
      </c>
      <c r="S76" s="37">
        <f t="shared" si="20"/>
        <v>1.0449000000000002</v>
      </c>
      <c r="T76" s="37">
        <f t="shared" si="26"/>
        <v>21.5</v>
      </c>
    </row>
    <row r="77" spans="1:20">
      <c r="A77" s="8" t="s">
        <v>119</v>
      </c>
      <c r="B77" s="197">
        <v>21.5</v>
      </c>
      <c r="C77" s="197">
        <v>21.5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8.9697999999999993</v>
      </c>
      <c r="J77" s="21">
        <f t="shared" si="22"/>
        <v>5.0159500000000001</v>
      </c>
      <c r="K77" s="21">
        <f t="shared" si="23"/>
        <v>6.4693499999999995</v>
      </c>
      <c r="L77" s="21">
        <f t="shared" si="24"/>
        <v>1.0449000000000002</v>
      </c>
      <c r="M77" s="157">
        <f t="shared" si="25"/>
        <v>21.5</v>
      </c>
      <c r="N77" s="22"/>
      <c r="P77" s="37">
        <f t="shared" si="17"/>
        <v>8.9697999999999993</v>
      </c>
      <c r="Q77" s="37">
        <f t="shared" si="18"/>
        <v>5.0159500000000001</v>
      </c>
      <c r="R77" s="37">
        <f t="shared" si="19"/>
        <v>6.4693499999999995</v>
      </c>
      <c r="S77" s="37">
        <f t="shared" si="20"/>
        <v>1.0449000000000002</v>
      </c>
      <c r="T77" s="37">
        <f t="shared" si="26"/>
        <v>21.5</v>
      </c>
    </row>
    <row r="78" spans="1:20">
      <c r="A78" s="8" t="s">
        <v>120</v>
      </c>
      <c r="B78" s="197">
        <v>21.5</v>
      </c>
      <c r="C78" s="197">
        <v>21.5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8.9697999999999993</v>
      </c>
      <c r="J78" s="21">
        <f t="shared" si="22"/>
        <v>5.0159500000000001</v>
      </c>
      <c r="K78" s="21">
        <f t="shared" si="23"/>
        <v>6.4693499999999995</v>
      </c>
      <c r="L78" s="21">
        <f t="shared" si="24"/>
        <v>1.0449000000000002</v>
      </c>
      <c r="M78" s="157">
        <f t="shared" si="25"/>
        <v>21.5</v>
      </c>
      <c r="N78" s="22"/>
      <c r="P78" s="37">
        <f t="shared" si="17"/>
        <v>8.9697999999999993</v>
      </c>
      <c r="Q78" s="37">
        <f t="shared" si="18"/>
        <v>5.0159500000000001</v>
      </c>
      <c r="R78" s="37">
        <f t="shared" si="19"/>
        <v>6.4693499999999995</v>
      </c>
      <c r="S78" s="37">
        <f t="shared" si="20"/>
        <v>1.0449000000000002</v>
      </c>
      <c r="T78" s="37">
        <f t="shared" si="26"/>
        <v>21.5</v>
      </c>
    </row>
    <row r="79" spans="1:20">
      <c r="A79" s="8" t="s">
        <v>121</v>
      </c>
      <c r="B79" s="197">
        <v>21.5</v>
      </c>
      <c r="C79" s="197">
        <v>21.5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8.9697999999999993</v>
      </c>
      <c r="J79" s="21">
        <f t="shared" si="22"/>
        <v>5.0159500000000001</v>
      </c>
      <c r="K79" s="21">
        <f t="shared" si="23"/>
        <v>6.4693499999999995</v>
      </c>
      <c r="L79" s="21">
        <f t="shared" si="24"/>
        <v>1.0449000000000002</v>
      </c>
      <c r="M79" s="157">
        <f t="shared" si="25"/>
        <v>21.5</v>
      </c>
      <c r="N79" s="22"/>
      <c r="P79" s="37">
        <f t="shared" si="17"/>
        <v>8.9697999999999993</v>
      </c>
      <c r="Q79" s="37">
        <f t="shared" si="18"/>
        <v>5.0159500000000001</v>
      </c>
      <c r="R79" s="37">
        <f t="shared" si="19"/>
        <v>6.4693499999999995</v>
      </c>
      <c r="S79" s="37">
        <f t="shared" si="20"/>
        <v>1.0449000000000002</v>
      </c>
      <c r="T79" s="37">
        <f t="shared" si="26"/>
        <v>21.5</v>
      </c>
    </row>
    <row r="80" spans="1:20">
      <c r="A80" s="8" t="s">
        <v>122</v>
      </c>
      <c r="B80" s="197">
        <v>21.5</v>
      </c>
      <c r="C80" s="197">
        <v>21.5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8.9697999999999993</v>
      </c>
      <c r="J80" s="21">
        <f t="shared" si="22"/>
        <v>5.0159500000000001</v>
      </c>
      <c r="K80" s="21">
        <f t="shared" si="23"/>
        <v>6.4693499999999995</v>
      </c>
      <c r="L80" s="21">
        <f t="shared" si="24"/>
        <v>1.0449000000000002</v>
      </c>
      <c r="M80" s="157">
        <f t="shared" si="25"/>
        <v>21.5</v>
      </c>
      <c r="N80" s="22"/>
      <c r="P80" s="37">
        <f t="shared" si="17"/>
        <v>8.9697999999999993</v>
      </c>
      <c r="Q80" s="37">
        <f t="shared" si="18"/>
        <v>5.0159500000000001</v>
      </c>
      <c r="R80" s="37">
        <f t="shared" si="19"/>
        <v>6.4693499999999995</v>
      </c>
      <c r="S80" s="37">
        <f t="shared" si="20"/>
        <v>1.0449000000000002</v>
      </c>
      <c r="T80" s="37">
        <f t="shared" si="26"/>
        <v>21.5</v>
      </c>
    </row>
    <row r="81" spans="1:20">
      <c r="A81" s="8" t="s">
        <v>123</v>
      </c>
      <c r="B81" s="197">
        <v>21.5</v>
      </c>
      <c r="C81" s="197">
        <v>21.5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8.9697999999999993</v>
      </c>
      <c r="J81" s="21">
        <f t="shared" si="22"/>
        <v>5.0159500000000001</v>
      </c>
      <c r="K81" s="21">
        <f t="shared" si="23"/>
        <v>6.4693499999999995</v>
      </c>
      <c r="L81" s="21">
        <f t="shared" si="24"/>
        <v>1.0449000000000002</v>
      </c>
      <c r="M81" s="157">
        <f t="shared" si="25"/>
        <v>21.5</v>
      </c>
      <c r="N81" s="22"/>
      <c r="P81" s="37">
        <f t="shared" si="17"/>
        <v>8.9697999999999993</v>
      </c>
      <c r="Q81" s="37">
        <f t="shared" si="18"/>
        <v>5.0159500000000001</v>
      </c>
      <c r="R81" s="37">
        <f t="shared" si="19"/>
        <v>6.4693499999999995</v>
      </c>
      <c r="S81" s="37">
        <f t="shared" si="20"/>
        <v>1.0449000000000002</v>
      </c>
      <c r="T81" s="37">
        <f t="shared" si="26"/>
        <v>21.5</v>
      </c>
    </row>
    <row r="82" spans="1:20">
      <c r="A82" s="8" t="s">
        <v>124</v>
      </c>
      <c r="B82" s="197">
        <v>21.5</v>
      </c>
      <c r="C82" s="197">
        <v>21.5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8.9697999999999993</v>
      </c>
      <c r="J82" s="21">
        <f t="shared" si="22"/>
        <v>5.0159500000000001</v>
      </c>
      <c r="K82" s="21">
        <f t="shared" si="23"/>
        <v>6.4693499999999995</v>
      </c>
      <c r="L82" s="21">
        <f t="shared" si="24"/>
        <v>1.0449000000000002</v>
      </c>
      <c r="M82" s="157">
        <f t="shared" si="25"/>
        <v>21.5</v>
      </c>
      <c r="N82" s="22"/>
      <c r="P82" s="37">
        <f t="shared" si="17"/>
        <v>8.9697999999999993</v>
      </c>
      <c r="Q82" s="37">
        <f t="shared" si="18"/>
        <v>5.0159500000000001</v>
      </c>
      <c r="R82" s="37">
        <f t="shared" si="19"/>
        <v>6.4693499999999995</v>
      </c>
      <c r="S82" s="37">
        <f t="shared" si="20"/>
        <v>1.0449000000000002</v>
      </c>
      <c r="T82" s="37">
        <f t="shared" si="26"/>
        <v>21.5</v>
      </c>
    </row>
    <row r="83" spans="1:20">
      <c r="A83" s="8" t="s">
        <v>125</v>
      </c>
      <c r="B83" s="197">
        <v>21.5</v>
      </c>
      <c r="C83" s="197">
        <v>21.5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8.9697999999999993</v>
      </c>
      <c r="J83" s="21">
        <f t="shared" si="22"/>
        <v>5.0159500000000001</v>
      </c>
      <c r="K83" s="21">
        <f t="shared" si="23"/>
        <v>6.4693499999999995</v>
      </c>
      <c r="L83" s="21">
        <f t="shared" si="24"/>
        <v>1.0449000000000002</v>
      </c>
      <c r="M83" s="157">
        <f t="shared" si="25"/>
        <v>21.5</v>
      </c>
      <c r="N83" s="22"/>
      <c r="P83" s="37">
        <f t="shared" si="17"/>
        <v>8.9697999999999993</v>
      </c>
      <c r="Q83" s="37">
        <f t="shared" si="18"/>
        <v>5.0159500000000001</v>
      </c>
      <c r="R83" s="37">
        <f t="shared" si="19"/>
        <v>6.4693499999999995</v>
      </c>
      <c r="S83" s="37">
        <f t="shared" si="20"/>
        <v>1.0449000000000002</v>
      </c>
      <c r="T83" s="37">
        <f t="shared" si="26"/>
        <v>21.5</v>
      </c>
    </row>
    <row r="84" spans="1:20">
      <c r="A84" s="8" t="s">
        <v>126</v>
      </c>
      <c r="B84" s="197">
        <v>21.5</v>
      </c>
      <c r="C84" s="197">
        <v>21.5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8.9697999999999993</v>
      </c>
      <c r="J84" s="21">
        <f t="shared" si="22"/>
        <v>5.0159500000000001</v>
      </c>
      <c r="K84" s="21">
        <f t="shared" si="23"/>
        <v>6.4693499999999995</v>
      </c>
      <c r="L84" s="21">
        <f t="shared" si="24"/>
        <v>1.0449000000000002</v>
      </c>
      <c r="M84" s="157">
        <f t="shared" si="25"/>
        <v>21.5</v>
      </c>
      <c r="N84" s="22"/>
      <c r="P84" s="37">
        <f t="shared" si="17"/>
        <v>8.9697999999999993</v>
      </c>
      <c r="Q84" s="37">
        <f t="shared" si="18"/>
        <v>5.0159500000000001</v>
      </c>
      <c r="R84" s="37">
        <f t="shared" si="19"/>
        <v>6.4693499999999995</v>
      </c>
      <c r="S84" s="37">
        <f t="shared" si="20"/>
        <v>1.0449000000000002</v>
      </c>
      <c r="T84" s="37">
        <f t="shared" si="26"/>
        <v>21.5</v>
      </c>
    </row>
    <row r="85" spans="1:20">
      <c r="A85" s="8" t="s">
        <v>127</v>
      </c>
      <c r="B85" s="197">
        <v>21.5</v>
      </c>
      <c r="C85" s="197">
        <v>21.5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8.9697999999999993</v>
      </c>
      <c r="J85" s="21">
        <f t="shared" si="22"/>
        <v>5.0159500000000001</v>
      </c>
      <c r="K85" s="21">
        <f t="shared" si="23"/>
        <v>6.4693499999999995</v>
      </c>
      <c r="L85" s="21">
        <f t="shared" si="24"/>
        <v>1.0449000000000002</v>
      </c>
      <c r="M85" s="157">
        <f t="shared" si="25"/>
        <v>21.5</v>
      </c>
      <c r="N85" s="22"/>
      <c r="P85" s="37">
        <f t="shared" si="17"/>
        <v>8.9697999999999993</v>
      </c>
      <c r="Q85" s="37">
        <f t="shared" si="18"/>
        <v>5.0159500000000001</v>
      </c>
      <c r="R85" s="37">
        <f t="shared" si="19"/>
        <v>6.4693499999999995</v>
      </c>
      <c r="S85" s="37">
        <f t="shared" si="20"/>
        <v>1.0449000000000002</v>
      </c>
      <c r="T85" s="37">
        <f t="shared" si="26"/>
        <v>21.5</v>
      </c>
    </row>
    <row r="86" spans="1:20">
      <c r="A86" s="8" t="s">
        <v>128</v>
      </c>
      <c r="B86" s="197">
        <v>21.5</v>
      </c>
      <c r="C86" s="197">
        <v>21.5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8.9697999999999993</v>
      </c>
      <c r="J86" s="21">
        <f t="shared" si="22"/>
        <v>5.0159500000000001</v>
      </c>
      <c r="K86" s="21">
        <f t="shared" si="23"/>
        <v>6.4693499999999995</v>
      </c>
      <c r="L86" s="21">
        <f t="shared" si="24"/>
        <v>1.0449000000000002</v>
      </c>
      <c r="M86" s="157">
        <f t="shared" si="25"/>
        <v>21.5</v>
      </c>
      <c r="N86" s="22"/>
      <c r="P86" s="37">
        <f t="shared" si="17"/>
        <v>8.9697999999999993</v>
      </c>
      <c r="Q86" s="37">
        <f t="shared" si="18"/>
        <v>5.0159500000000001</v>
      </c>
      <c r="R86" s="37">
        <f t="shared" si="19"/>
        <v>6.4693499999999995</v>
      </c>
      <c r="S86" s="37">
        <f t="shared" si="20"/>
        <v>1.0449000000000002</v>
      </c>
      <c r="T86" s="37">
        <f t="shared" si="26"/>
        <v>21.5</v>
      </c>
    </row>
    <row r="87" spans="1:20">
      <c r="A87" s="8" t="s">
        <v>129</v>
      </c>
      <c r="B87" s="197">
        <v>21.5</v>
      </c>
      <c r="C87" s="197">
        <v>21.5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8.9697999999999993</v>
      </c>
      <c r="J87" s="21">
        <f t="shared" si="22"/>
        <v>5.0159500000000001</v>
      </c>
      <c r="K87" s="21">
        <f t="shared" si="23"/>
        <v>6.4693499999999995</v>
      </c>
      <c r="L87" s="21">
        <f t="shared" si="24"/>
        <v>1.0449000000000002</v>
      </c>
      <c r="M87" s="157">
        <f t="shared" si="25"/>
        <v>21.5</v>
      </c>
      <c r="N87" s="22"/>
      <c r="P87" s="37">
        <f t="shared" si="17"/>
        <v>8.9697999999999993</v>
      </c>
      <c r="Q87" s="37">
        <f t="shared" si="18"/>
        <v>5.0159500000000001</v>
      </c>
      <c r="R87" s="37">
        <f t="shared" si="19"/>
        <v>6.4693499999999995</v>
      </c>
      <c r="S87" s="37">
        <f t="shared" si="20"/>
        <v>1.0449000000000002</v>
      </c>
      <c r="T87" s="37">
        <f t="shared" si="26"/>
        <v>21.5</v>
      </c>
    </row>
    <row r="88" spans="1:20">
      <c r="A88" s="8" t="s">
        <v>130</v>
      </c>
      <c r="B88" s="197">
        <v>21.5</v>
      </c>
      <c r="C88" s="197">
        <v>21.5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8.9697999999999993</v>
      </c>
      <c r="J88" s="21">
        <f t="shared" si="22"/>
        <v>5.0159500000000001</v>
      </c>
      <c r="K88" s="21">
        <f t="shared" si="23"/>
        <v>6.4693499999999995</v>
      </c>
      <c r="L88" s="21">
        <f t="shared" si="24"/>
        <v>1.0449000000000002</v>
      </c>
      <c r="M88" s="157">
        <f t="shared" si="25"/>
        <v>21.5</v>
      </c>
      <c r="N88" s="22"/>
      <c r="P88" s="37">
        <f t="shared" si="17"/>
        <v>8.9697999999999993</v>
      </c>
      <c r="Q88" s="37">
        <f t="shared" si="18"/>
        <v>5.0159500000000001</v>
      </c>
      <c r="R88" s="37">
        <f t="shared" si="19"/>
        <v>6.4693499999999995</v>
      </c>
      <c r="S88" s="37">
        <f t="shared" si="20"/>
        <v>1.0449000000000002</v>
      </c>
      <c r="T88" s="37">
        <f t="shared" si="26"/>
        <v>21.5</v>
      </c>
    </row>
    <row r="89" spans="1:20">
      <c r="A89" s="8" t="s">
        <v>131</v>
      </c>
      <c r="B89" s="197">
        <v>21.5</v>
      </c>
      <c r="C89" s="197">
        <v>21.5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8.9697999999999993</v>
      </c>
      <c r="J89" s="21">
        <f t="shared" si="22"/>
        <v>5.0159500000000001</v>
      </c>
      <c r="K89" s="21">
        <f t="shared" si="23"/>
        <v>6.4693499999999995</v>
      </c>
      <c r="L89" s="21">
        <f t="shared" si="24"/>
        <v>1.0449000000000002</v>
      </c>
      <c r="M89" s="157">
        <f t="shared" si="25"/>
        <v>21.5</v>
      </c>
      <c r="N89" s="22"/>
      <c r="P89" s="37">
        <f t="shared" si="17"/>
        <v>8.9697999999999993</v>
      </c>
      <c r="Q89" s="37">
        <f t="shared" si="18"/>
        <v>5.0159500000000001</v>
      </c>
      <c r="R89" s="37">
        <f t="shared" si="19"/>
        <v>6.4693499999999995</v>
      </c>
      <c r="S89" s="37">
        <f t="shared" si="20"/>
        <v>1.0449000000000002</v>
      </c>
      <c r="T89" s="37">
        <f t="shared" si="26"/>
        <v>21.5</v>
      </c>
    </row>
    <row r="90" spans="1:20">
      <c r="A90" s="8" t="s">
        <v>132</v>
      </c>
      <c r="B90" s="197">
        <v>21.5</v>
      </c>
      <c r="C90" s="197">
        <v>21.5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8.9697999999999993</v>
      </c>
      <c r="J90" s="21">
        <f t="shared" si="22"/>
        <v>5.0159500000000001</v>
      </c>
      <c r="K90" s="21">
        <f t="shared" si="23"/>
        <v>6.4693499999999995</v>
      </c>
      <c r="L90" s="21">
        <f t="shared" si="24"/>
        <v>1.0449000000000002</v>
      </c>
      <c r="M90" s="157">
        <f t="shared" si="25"/>
        <v>21.5</v>
      </c>
      <c r="N90" s="22"/>
      <c r="P90" s="37">
        <f t="shared" si="17"/>
        <v>8.9697999999999993</v>
      </c>
      <c r="Q90" s="37">
        <f t="shared" si="18"/>
        <v>5.0159500000000001</v>
      </c>
      <c r="R90" s="37">
        <f t="shared" si="19"/>
        <v>6.4693499999999995</v>
      </c>
      <c r="S90" s="37">
        <f t="shared" si="20"/>
        <v>1.0449000000000002</v>
      </c>
      <c r="T90" s="37">
        <f t="shared" si="26"/>
        <v>21.5</v>
      </c>
    </row>
    <row r="91" spans="1:20">
      <c r="A91" s="8" t="s">
        <v>133</v>
      </c>
      <c r="B91" s="197">
        <v>21.5</v>
      </c>
      <c r="C91" s="197">
        <v>21.5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8.9697999999999993</v>
      </c>
      <c r="J91" s="21">
        <f t="shared" si="22"/>
        <v>5.0159500000000001</v>
      </c>
      <c r="K91" s="21">
        <f t="shared" si="23"/>
        <v>6.4693499999999995</v>
      </c>
      <c r="L91" s="21">
        <f t="shared" si="24"/>
        <v>1.0449000000000002</v>
      </c>
      <c r="M91" s="157">
        <f t="shared" si="25"/>
        <v>21.5</v>
      </c>
      <c r="N91" s="22"/>
      <c r="P91" s="37">
        <f t="shared" si="17"/>
        <v>8.9697999999999993</v>
      </c>
      <c r="Q91" s="37">
        <f t="shared" si="18"/>
        <v>5.0159500000000001</v>
      </c>
      <c r="R91" s="37">
        <f t="shared" si="19"/>
        <v>6.4693499999999995</v>
      </c>
      <c r="S91" s="37">
        <f t="shared" si="20"/>
        <v>1.0449000000000002</v>
      </c>
      <c r="T91" s="37">
        <f t="shared" si="26"/>
        <v>21.5</v>
      </c>
    </row>
    <row r="92" spans="1:20">
      <c r="A92" s="8" t="s">
        <v>134</v>
      </c>
      <c r="B92" s="197">
        <v>21.5</v>
      </c>
      <c r="C92" s="197">
        <v>21.5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8.9697999999999993</v>
      </c>
      <c r="J92" s="21">
        <f t="shared" si="22"/>
        <v>5.0159500000000001</v>
      </c>
      <c r="K92" s="21">
        <f t="shared" si="23"/>
        <v>6.4693499999999995</v>
      </c>
      <c r="L92" s="21">
        <f t="shared" si="24"/>
        <v>1.0449000000000002</v>
      </c>
      <c r="M92" s="157">
        <f t="shared" si="25"/>
        <v>21.5</v>
      </c>
      <c r="N92" s="22"/>
      <c r="P92" s="37">
        <f t="shared" si="17"/>
        <v>8.9697999999999993</v>
      </c>
      <c r="Q92" s="37">
        <f t="shared" si="18"/>
        <v>5.0159500000000001</v>
      </c>
      <c r="R92" s="37">
        <f t="shared" si="19"/>
        <v>6.4693499999999995</v>
      </c>
      <c r="S92" s="37">
        <f t="shared" si="20"/>
        <v>1.0449000000000002</v>
      </c>
      <c r="T92" s="37">
        <f t="shared" si="26"/>
        <v>21.5</v>
      </c>
    </row>
    <row r="93" spans="1:20">
      <c r="A93" s="8" t="s">
        <v>135</v>
      </c>
      <c r="B93" s="197">
        <v>21.5</v>
      </c>
      <c r="C93" s="197">
        <v>21.5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8.9697999999999993</v>
      </c>
      <c r="J93" s="21">
        <f t="shared" si="22"/>
        <v>5.0159500000000001</v>
      </c>
      <c r="K93" s="21">
        <f t="shared" si="23"/>
        <v>6.4693499999999995</v>
      </c>
      <c r="L93" s="21">
        <f t="shared" si="24"/>
        <v>1.0449000000000002</v>
      </c>
      <c r="M93" s="157">
        <f t="shared" si="25"/>
        <v>21.5</v>
      </c>
      <c r="N93" s="22"/>
      <c r="P93" s="37">
        <f t="shared" si="17"/>
        <v>8.9697999999999993</v>
      </c>
      <c r="Q93" s="37">
        <f t="shared" si="18"/>
        <v>5.0159500000000001</v>
      </c>
      <c r="R93" s="37">
        <f t="shared" si="19"/>
        <v>6.4693499999999995</v>
      </c>
      <c r="S93" s="37">
        <f t="shared" si="20"/>
        <v>1.0449000000000002</v>
      </c>
      <c r="T93" s="37">
        <f t="shared" si="26"/>
        <v>21.5</v>
      </c>
    </row>
    <row r="94" spans="1:20">
      <c r="A94" s="8" t="s">
        <v>136</v>
      </c>
      <c r="B94" s="197">
        <v>21.5</v>
      </c>
      <c r="C94" s="197">
        <v>21.5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8.9697999999999993</v>
      </c>
      <c r="J94" s="21">
        <f t="shared" si="22"/>
        <v>5.0159500000000001</v>
      </c>
      <c r="K94" s="21">
        <f t="shared" si="23"/>
        <v>6.4693499999999995</v>
      </c>
      <c r="L94" s="21">
        <f t="shared" si="24"/>
        <v>1.0449000000000002</v>
      </c>
      <c r="M94" s="157">
        <f t="shared" si="25"/>
        <v>21.5</v>
      </c>
      <c r="N94" s="22"/>
      <c r="P94" s="37">
        <f t="shared" si="17"/>
        <v>8.9697999999999993</v>
      </c>
      <c r="Q94" s="37">
        <f t="shared" si="18"/>
        <v>5.0159500000000001</v>
      </c>
      <c r="R94" s="37">
        <f t="shared" si="19"/>
        <v>6.4693499999999995</v>
      </c>
      <c r="S94" s="37">
        <f t="shared" si="20"/>
        <v>1.0449000000000002</v>
      </c>
      <c r="T94" s="37">
        <f t="shared" si="26"/>
        <v>21.5</v>
      </c>
    </row>
    <row r="95" spans="1:20">
      <c r="A95" s="8" t="s">
        <v>137</v>
      </c>
      <c r="B95" s="197">
        <v>21.5</v>
      </c>
      <c r="C95" s="197">
        <v>21.5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8.9697999999999993</v>
      </c>
      <c r="J95" s="21">
        <f t="shared" si="22"/>
        <v>5.0159500000000001</v>
      </c>
      <c r="K95" s="21">
        <f t="shared" si="23"/>
        <v>6.4693499999999995</v>
      </c>
      <c r="L95" s="21">
        <f t="shared" si="24"/>
        <v>1.0449000000000002</v>
      </c>
      <c r="M95" s="157">
        <f t="shared" si="25"/>
        <v>21.5</v>
      </c>
      <c r="N95" s="22"/>
      <c r="P95" s="37">
        <f t="shared" si="17"/>
        <v>8.9697999999999993</v>
      </c>
      <c r="Q95" s="37">
        <f t="shared" si="18"/>
        <v>5.0159500000000001</v>
      </c>
      <c r="R95" s="37">
        <f t="shared" si="19"/>
        <v>6.4693499999999995</v>
      </c>
      <c r="S95" s="37">
        <f t="shared" si="20"/>
        <v>1.0449000000000002</v>
      </c>
      <c r="T95" s="37">
        <f t="shared" si="26"/>
        <v>21.5</v>
      </c>
    </row>
    <row r="96" spans="1:20">
      <c r="A96" s="8" t="s">
        <v>138</v>
      </c>
      <c r="B96" s="197">
        <v>21.5</v>
      </c>
      <c r="C96" s="197">
        <v>21.5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8.9697999999999993</v>
      </c>
      <c r="J96" s="21">
        <f t="shared" si="22"/>
        <v>5.0159500000000001</v>
      </c>
      <c r="K96" s="21">
        <f t="shared" si="23"/>
        <v>6.4693499999999995</v>
      </c>
      <c r="L96" s="21">
        <f t="shared" si="24"/>
        <v>1.0449000000000002</v>
      </c>
      <c r="M96" s="157">
        <f t="shared" si="25"/>
        <v>21.5</v>
      </c>
      <c r="N96" s="22"/>
      <c r="P96" s="37">
        <f t="shared" si="17"/>
        <v>8.9697999999999993</v>
      </c>
      <c r="Q96" s="37">
        <f t="shared" si="18"/>
        <v>5.0159500000000001</v>
      </c>
      <c r="R96" s="37">
        <f t="shared" si="19"/>
        <v>6.4693499999999995</v>
      </c>
      <c r="S96" s="37">
        <f t="shared" si="20"/>
        <v>1.0449000000000002</v>
      </c>
      <c r="T96" s="37">
        <f t="shared" si="26"/>
        <v>21.5</v>
      </c>
    </row>
    <row r="97" spans="1:23">
      <c r="A97" s="8" t="s">
        <v>139</v>
      </c>
      <c r="B97" s="197">
        <v>21.5</v>
      </c>
      <c r="C97" s="197">
        <v>21.5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8.9697999999999993</v>
      </c>
      <c r="J97" s="21">
        <f t="shared" si="22"/>
        <v>5.0159500000000001</v>
      </c>
      <c r="K97" s="21">
        <f t="shared" si="23"/>
        <v>6.4693499999999995</v>
      </c>
      <c r="L97" s="21">
        <f t="shared" si="24"/>
        <v>1.0449000000000002</v>
      </c>
      <c r="M97" s="157">
        <f t="shared" si="25"/>
        <v>21.5</v>
      </c>
      <c r="N97" s="22"/>
      <c r="P97" s="37">
        <f t="shared" si="17"/>
        <v>8.9697999999999993</v>
      </c>
      <c r="Q97" s="37">
        <f t="shared" si="18"/>
        <v>5.0159500000000001</v>
      </c>
      <c r="R97" s="37">
        <f t="shared" si="19"/>
        <v>6.4693499999999995</v>
      </c>
      <c r="S97" s="37">
        <f t="shared" si="20"/>
        <v>1.0449000000000002</v>
      </c>
      <c r="T97" s="37">
        <f t="shared" si="26"/>
        <v>21.5</v>
      </c>
    </row>
    <row r="98" spans="1:23" ht="15.75" thickBot="1">
      <c r="A98" s="8" t="s">
        <v>140</v>
      </c>
      <c r="B98" s="197">
        <v>21.5</v>
      </c>
      <c r="C98" s="197">
        <v>21.5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8.9697999999999993</v>
      </c>
      <c r="J98" s="21">
        <f t="shared" si="22"/>
        <v>5.0159500000000001</v>
      </c>
      <c r="K98" s="21">
        <f t="shared" si="23"/>
        <v>6.4693499999999995</v>
      </c>
      <c r="L98" s="21">
        <f t="shared" si="24"/>
        <v>1.0449000000000002</v>
      </c>
      <c r="M98" s="157">
        <f t="shared" si="25"/>
        <v>21.5</v>
      </c>
      <c r="N98" s="22"/>
      <c r="P98" s="37">
        <f t="shared" si="17"/>
        <v>8.9697999999999993</v>
      </c>
      <c r="Q98" s="37">
        <f t="shared" si="18"/>
        <v>5.0159500000000001</v>
      </c>
      <c r="R98" s="37">
        <f t="shared" si="19"/>
        <v>6.4693499999999995</v>
      </c>
      <c r="S98" s="37">
        <f t="shared" si="20"/>
        <v>1.0449000000000002</v>
      </c>
      <c r="T98" s="37">
        <f t="shared" si="26"/>
        <v>21.5</v>
      </c>
    </row>
    <row r="99" spans="1:23" ht="15.75" thickBot="1">
      <c r="A99" s="8" t="s">
        <v>171</v>
      </c>
      <c r="B99" s="20">
        <f t="shared" ref="B99:H99" si="27">SUM(B3:B98)/4000</f>
        <v>0.51600000000000001</v>
      </c>
      <c r="C99" s="20">
        <f t="shared" si="27"/>
        <v>0.51600000000000001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0.21527519999999975</v>
      </c>
      <c r="J99" s="158">
        <f t="shared" ref="J99:L99" si="28">SUM(J3:J98)/4000</f>
        <v>0.12038279999999976</v>
      </c>
      <c r="K99" s="158">
        <f t="shared" si="28"/>
        <v>0.15526440000000002</v>
      </c>
      <c r="L99" s="158">
        <f t="shared" si="28"/>
        <v>2.5077599999999967E-2</v>
      </c>
      <c r="M99" s="159">
        <f>SUM(M3:M98)/4000</f>
        <v>0.51600000000000001</v>
      </c>
      <c r="N99" s="23"/>
      <c r="P99" s="37">
        <f>SUM(P3:P98)/4000</f>
        <v>0.21527519999999975</v>
      </c>
      <c r="Q99" s="37">
        <f t="shared" ref="Q99:S99" si="29">SUM(Q3:Q98)/4000</f>
        <v>0.12038279999999976</v>
      </c>
      <c r="R99" s="37">
        <f t="shared" si="29"/>
        <v>0.15526440000000002</v>
      </c>
      <c r="S99" s="37">
        <f t="shared" si="29"/>
        <v>2.5077599999999967E-2</v>
      </c>
      <c r="T99" s="37">
        <f t="shared" si="26"/>
        <v>0.51599999999999946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2.78</v>
      </c>
      <c r="N3" s="71">
        <v>0</v>
      </c>
      <c r="O3" s="53">
        <v>-187</v>
      </c>
      <c r="P3" s="53">
        <v>0</v>
      </c>
      <c r="Q3" s="53">
        <v>0</v>
      </c>
      <c r="R3" s="53">
        <v>0</v>
      </c>
      <c r="S3" s="72">
        <v>0</v>
      </c>
      <c r="U3" s="73">
        <v>-187</v>
      </c>
      <c r="V3" s="74">
        <v>2.78</v>
      </c>
      <c r="W3">
        <v>0</v>
      </c>
      <c r="X3">
        <v>-187</v>
      </c>
      <c r="Y3">
        <v>0</v>
      </c>
      <c r="Z3">
        <v>0</v>
      </c>
      <c r="AA3">
        <v>2.78</v>
      </c>
      <c r="AB3">
        <v>0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0.86</v>
      </c>
      <c r="N4" s="73">
        <v>0</v>
      </c>
      <c r="O4" s="46">
        <v>-212</v>
      </c>
      <c r="P4" s="46">
        <v>-49</v>
      </c>
      <c r="Q4" s="46">
        <v>0</v>
      </c>
      <c r="R4" s="46">
        <v>0</v>
      </c>
      <c r="S4" s="74">
        <v>0</v>
      </c>
      <c r="U4" s="73">
        <v>-261</v>
      </c>
      <c r="V4" s="74">
        <v>0.86</v>
      </c>
      <c r="W4">
        <v>0</v>
      </c>
      <c r="X4">
        <v>-212</v>
      </c>
      <c r="Y4">
        <v>0</v>
      </c>
      <c r="Z4">
        <v>0</v>
      </c>
      <c r="AA4">
        <v>0.86</v>
      </c>
      <c r="AB4">
        <v>-49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-242</v>
      </c>
      <c r="P5" s="46">
        <v>-21</v>
      </c>
      <c r="Q5" s="46">
        <v>0</v>
      </c>
      <c r="R5" s="46">
        <v>0</v>
      </c>
      <c r="S5" s="74">
        <v>0</v>
      </c>
      <c r="U5" s="73">
        <v>-263</v>
      </c>
      <c r="V5" s="74">
        <v>0</v>
      </c>
      <c r="W5">
        <v>0</v>
      </c>
      <c r="X5">
        <v>-242</v>
      </c>
      <c r="Y5">
        <v>0</v>
      </c>
      <c r="Z5">
        <v>0</v>
      </c>
      <c r="AA5">
        <v>0</v>
      </c>
      <c r="AB5">
        <v>-21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-262</v>
      </c>
      <c r="P6" s="46">
        <v>-48</v>
      </c>
      <c r="Q6" s="46">
        <v>0</v>
      </c>
      <c r="R6" s="46">
        <v>0</v>
      </c>
      <c r="S6" s="74">
        <v>0</v>
      </c>
      <c r="U6" s="73">
        <v>-310</v>
      </c>
      <c r="V6" s="74">
        <v>0</v>
      </c>
      <c r="W6">
        <v>0</v>
      </c>
      <c r="X6">
        <v>-262</v>
      </c>
      <c r="Y6">
        <v>0</v>
      </c>
      <c r="Z6">
        <v>0</v>
      </c>
      <c r="AA6">
        <v>0</v>
      </c>
      <c r="AB6">
        <v>-48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-282</v>
      </c>
      <c r="P7" s="46">
        <v>-74</v>
      </c>
      <c r="Q7" s="46">
        <v>0</v>
      </c>
      <c r="R7" s="46">
        <v>0</v>
      </c>
      <c r="S7" s="74">
        <v>0</v>
      </c>
      <c r="U7" s="73">
        <v>-356</v>
      </c>
      <c r="V7" s="74">
        <v>0</v>
      </c>
      <c r="W7">
        <v>0</v>
      </c>
      <c r="X7">
        <v>-282</v>
      </c>
      <c r="Y7">
        <v>0</v>
      </c>
      <c r="Z7">
        <v>0</v>
      </c>
      <c r="AA7">
        <v>0</v>
      </c>
      <c r="AB7">
        <v>-74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-292</v>
      </c>
      <c r="P8" s="46">
        <v>-87</v>
      </c>
      <c r="Q8" s="46">
        <v>0</v>
      </c>
      <c r="R8" s="46">
        <v>0</v>
      </c>
      <c r="S8" s="74">
        <v>0</v>
      </c>
      <c r="U8" s="73">
        <v>-379</v>
      </c>
      <c r="V8" s="74">
        <v>0</v>
      </c>
      <c r="W8">
        <v>0</v>
      </c>
      <c r="X8">
        <v>-292</v>
      </c>
      <c r="Y8">
        <v>0</v>
      </c>
      <c r="Z8">
        <v>0</v>
      </c>
      <c r="AA8">
        <v>0</v>
      </c>
      <c r="AB8">
        <v>-87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-301.99</v>
      </c>
      <c r="P9" s="46">
        <v>-98</v>
      </c>
      <c r="Q9" s="46">
        <v>0</v>
      </c>
      <c r="R9" s="46">
        <v>0</v>
      </c>
      <c r="S9" s="74">
        <v>0</v>
      </c>
      <c r="U9" s="73">
        <v>-399.99</v>
      </c>
      <c r="V9" s="74">
        <v>0</v>
      </c>
      <c r="W9">
        <v>0</v>
      </c>
      <c r="X9">
        <v>-301.99</v>
      </c>
      <c r="Y9">
        <v>0</v>
      </c>
      <c r="Z9">
        <v>0</v>
      </c>
      <c r="AA9">
        <v>0</v>
      </c>
      <c r="AB9">
        <v>-98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-312</v>
      </c>
      <c r="P10" s="46">
        <v>-113</v>
      </c>
      <c r="Q10" s="46">
        <v>0</v>
      </c>
      <c r="R10" s="46">
        <v>0</v>
      </c>
      <c r="S10" s="74">
        <v>0</v>
      </c>
      <c r="U10" s="73">
        <v>-425</v>
      </c>
      <c r="V10" s="74">
        <v>0</v>
      </c>
      <c r="W10">
        <v>0</v>
      </c>
      <c r="X10">
        <v>-312</v>
      </c>
      <c r="Y10">
        <v>0</v>
      </c>
      <c r="Z10">
        <v>0</v>
      </c>
      <c r="AA10">
        <v>0</v>
      </c>
      <c r="AB10">
        <v>-113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0.28999999999999998</v>
      </c>
      <c r="N11" s="73">
        <v>0</v>
      </c>
      <c r="O11" s="46">
        <v>-322</v>
      </c>
      <c r="P11" s="46">
        <v>-127</v>
      </c>
      <c r="Q11" s="46">
        <v>0</v>
      </c>
      <c r="R11" s="46">
        <v>0</v>
      </c>
      <c r="S11" s="74">
        <v>0</v>
      </c>
      <c r="U11" s="73">
        <v>-449</v>
      </c>
      <c r="V11" s="74">
        <v>0.28999999999999998</v>
      </c>
      <c r="W11">
        <v>0</v>
      </c>
      <c r="X11">
        <v>-322</v>
      </c>
      <c r="Y11">
        <v>0</v>
      </c>
      <c r="Z11">
        <v>0</v>
      </c>
      <c r="AA11">
        <v>0.28999999999999998</v>
      </c>
      <c r="AB11">
        <v>-127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0.1</v>
      </c>
      <c r="N12" s="73">
        <v>0</v>
      </c>
      <c r="O12" s="46">
        <v>-327</v>
      </c>
      <c r="P12" s="46">
        <v>-132</v>
      </c>
      <c r="Q12" s="46">
        <v>0</v>
      </c>
      <c r="R12" s="46">
        <v>0</v>
      </c>
      <c r="S12" s="74">
        <v>0</v>
      </c>
      <c r="U12" s="73">
        <v>-459</v>
      </c>
      <c r="V12" s="74">
        <v>0.1</v>
      </c>
      <c r="W12">
        <v>0</v>
      </c>
      <c r="X12">
        <v>-327</v>
      </c>
      <c r="Y12">
        <v>0</v>
      </c>
      <c r="Z12">
        <v>0</v>
      </c>
      <c r="AA12">
        <v>0.1</v>
      </c>
      <c r="AB12">
        <v>-132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-332</v>
      </c>
      <c r="P13" s="46">
        <v>-137</v>
      </c>
      <c r="Q13" s="46">
        <v>0</v>
      </c>
      <c r="R13" s="46">
        <v>0</v>
      </c>
      <c r="S13" s="74">
        <v>0</v>
      </c>
      <c r="U13" s="73">
        <v>-469</v>
      </c>
      <c r="V13" s="74">
        <v>0</v>
      </c>
      <c r="W13">
        <v>0</v>
      </c>
      <c r="X13">
        <v>-332</v>
      </c>
      <c r="Y13">
        <v>0</v>
      </c>
      <c r="Z13">
        <v>0</v>
      </c>
      <c r="AA13">
        <v>0</v>
      </c>
      <c r="AB13">
        <v>-137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1.92</v>
      </c>
      <c r="N14" s="73">
        <v>0</v>
      </c>
      <c r="O14" s="46">
        <v>-342</v>
      </c>
      <c r="P14" s="46">
        <v>-149</v>
      </c>
      <c r="Q14" s="46">
        <v>0</v>
      </c>
      <c r="R14" s="46">
        <v>0</v>
      </c>
      <c r="S14" s="74">
        <v>0</v>
      </c>
      <c r="U14" s="73">
        <v>-491</v>
      </c>
      <c r="V14" s="74">
        <v>1.92</v>
      </c>
      <c r="W14">
        <v>0</v>
      </c>
      <c r="X14">
        <v>-342</v>
      </c>
      <c r="Y14">
        <v>0</v>
      </c>
      <c r="Z14">
        <v>0</v>
      </c>
      <c r="AA14">
        <v>1.92</v>
      </c>
      <c r="AB14">
        <v>-149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1.06</v>
      </c>
      <c r="N15" s="73">
        <v>0</v>
      </c>
      <c r="O15" s="46">
        <v>-357</v>
      </c>
      <c r="P15" s="46">
        <v>-160</v>
      </c>
      <c r="Q15" s="46">
        <v>0</v>
      </c>
      <c r="R15" s="46">
        <v>0</v>
      </c>
      <c r="S15" s="74">
        <v>0</v>
      </c>
      <c r="U15" s="73">
        <v>-517</v>
      </c>
      <c r="V15" s="74">
        <v>1.06</v>
      </c>
      <c r="W15">
        <v>0</v>
      </c>
      <c r="X15">
        <v>-357</v>
      </c>
      <c r="Y15">
        <v>0</v>
      </c>
      <c r="Z15">
        <v>0</v>
      </c>
      <c r="AA15">
        <v>1.06</v>
      </c>
      <c r="AB15">
        <v>-160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2.11</v>
      </c>
      <c r="N16" s="73">
        <v>0</v>
      </c>
      <c r="O16" s="46">
        <v>-346</v>
      </c>
      <c r="P16" s="46">
        <v>-167</v>
      </c>
      <c r="Q16" s="46">
        <v>0</v>
      </c>
      <c r="R16" s="46">
        <v>0</v>
      </c>
      <c r="S16" s="74">
        <v>0</v>
      </c>
      <c r="U16" s="73">
        <v>-513</v>
      </c>
      <c r="V16" s="74">
        <v>2.11</v>
      </c>
      <c r="W16">
        <v>0</v>
      </c>
      <c r="X16">
        <v>-346</v>
      </c>
      <c r="Y16">
        <v>0</v>
      </c>
      <c r="Z16">
        <v>0</v>
      </c>
      <c r="AA16">
        <v>2.11</v>
      </c>
      <c r="AB16">
        <v>-167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5.18</v>
      </c>
      <c r="N17" s="73">
        <v>0</v>
      </c>
      <c r="O17" s="46">
        <v>-346</v>
      </c>
      <c r="P17" s="46">
        <v>-167</v>
      </c>
      <c r="Q17" s="46">
        <v>0</v>
      </c>
      <c r="R17" s="46">
        <v>0</v>
      </c>
      <c r="S17" s="74">
        <v>0</v>
      </c>
      <c r="U17" s="73">
        <v>-513</v>
      </c>
      <c r="V17" s="74">
        <v>5.18</v>
      </c>
      <c r="W17">
        <v>0</v>
      </c>
      <c r="X17">
        <v>-346</v>
      </c>
      <c r="Y17">
        <v>0</v>
      </c>
      <c r="Z17">
        <v>0</v>
      </c>
      <c r="AA17">
        <v>5.18</v>
      </c>
      <c r="AB17">
        <v>-167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1.63</v>
      </c>
      <c r="N18" s="73">
        <v>0</v>
      </c>
      <c r="O18" s="46">
        <v>-341</v>
      </c>
      <c r="P18" s="46">
        <v>-166</v>
      </c>
      <c r="Q18" s="46">
        <v>0</v>
      </c>
      <c r="R18" s="46">
        <v>0</v>
      </c>
      <c r="S18" s="74">
        <v>0</v>
      </c>
      <c r="U18" s="73">
        <v>-507</v>
      </c>
      <c r="V18" s="74">
        <v>1.63</v>
      </c>
      <c r="W18">
        <v>0</v>
      </c>
      <c r="X18">
        <v>-341</v>
      </c>
      <c r="Y18">
        <v>0</v>
      </c>
      <c r="Z18">
        <v>0</v>
      </c>
      <c r="AA18">
        <v>1.63</v>
      </c>
      <c r="AB18">
        <v>-166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1.54</v>
      </c>
      <c r="N19" s="73">
        <v>0</v>
      </c>
      <c r="O19" s="46">
        <v>-347</v>
      </c>
      <c r="P19" s="46">
        <v>-159</v>
      </c>
      <c r="Q19" s="46">
        <v>0</v>
      </c>
      <c r="R19" s="46">
        <v>0</v>
      </c>
      <c r="S19" s="74">
        <v>0</v>
      </c>
      <c r="U19" s="73">
        <v>-506</v>
      </c>
      <c r="V19" s="74">
        <v>1.54</v>
      </c>
      <c r="W19">
        <v>0</v>
      </c>
      <c r="X19">
        <v>-347</v>
      </c>
      <c r="Y19">
        <v>0</v>
      </c>
      <c r="Z19">
        <v>0</v>
      </c>
      <c r="AA19">
        <v>1.54</v>
      </c>
      <c r="AB19">
        <v>-159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3.17</v>
      </c>
      <c r="N20" s="73">
        <v>0</v>
      </c>
      <c r="O20" s="46">
        <v>-341.4</v>
      </c>
      <c r="P20" s="46">
        <v>-147</v>
      </c>
      <c r="Q20" s="46">
        <v>0</v>
      </c>
      <c r="R20" s="46">
        <v>0</v>
      </c>
      <c r="S20" s="74">
        <v>0</v>
      </c>
      <c r="U20" s="73">
        <v>-488.4</v>
      </c>
      <c r="V20" s="74">
        <v>3.17</v>
      </c>
      <c r="W20">
        <v>0</v>
      </c>
      <c r="X20">
        <v>-341.4</v>
      </c>
      <c r="Y20">
        <v>0</v>
      </c>
      <c r="Z20">
        <v>0</v>
      </c>
      <c r="AA20">
        <v>3.17</v>
      </c>
      <c r="AB20">
        <v>-147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1.25</v>
      </c>
      <c r="N21" s="73">
        <v>0</v>
      </c>
      <c r="O21" s="46">
        <v>-327</v>
      </c>
      <c r="P21" s="46">
        <v>-139</v>
      </c>
      <c r="Q21" s="46">
        <v>0</v>
      </c>
      <c r="R21" s="46">
        <v>0</v>
      </c>
      <c r="S21" s="74">
        <v>0</v>
      </c>
      <c r="U21" s="73">
        <v>-466</v>
      </c>
      <c r="V21" s="74">
        <v>1.25</v>
      </c>
      <c r="W21">
        <v>0</v>
      </c>
      <c r="X21">
        <v>-327</v>
      </c>
      <c r="Y21">
        <v>0</v>
      </c>
      <c r="Z21">
        <v>0</v>
      </c>
      <c r="AA21">
        <v>1.25</v>
      </c>
      <c r="AB21">
        <v>-139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1.54</v>
      </c>
      <c r="N22" s="73">
        <v>0</v>
      </c>
      <c r="O22" s="46">
        <v>-312</v>
      </c>
      <c r="P22" s="46">
        <v>-125</v>
      </c>
      <c r="Q22" s="46">
        <v>0</v>
      </c>
      <c r="R22" s="46">
        <v>0</v>
      </c>
      <c r="S22" s="74">
        <v>0</v>
      </c>
      <c r="U22" s="73">
        <v>-437</v>
      </c>
      <c r="V22" s="74">
        <v>1.54</v>
      </c>
      <c r="W22">
        <v>0</v>
      </c>
      <c r="X22">
        <v>-312</v>
      </c>
      <c r="Y22">
        <v>0</v>
      </c>
      <c r="Z22">
        <v>0</v>
      </c>
      <c r="AA22">
        <v>1.54</v>
      </c>
      <c r="AB22">
        <v>-125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4.13</v>
      </c>
      <c r="N23" s="73">
        <v>0</v>
      </c>
      <c r="O23" s="46">
        <v>-323</v>
      </c>
      <c r="P23" s="46">
        <v>-351</v>
      </c>
      <c r="Q23" s="46">
        <v>0</v>
      </c>
      <c r="R23" s="46">
        <v>0</v>
      </c>
      <c r="S23" s="74">
        <v>0</v>
      </c>
      <c r="U23" s="73">
        <v>-674</v>
      </c>
      <c r="V23" s="74">
        <v>4.13</v>
      </c>
      <c r="W23">
        <v>0</v>
      </c>
      <c r="X23">
        <v>-323</v>
      </c>
      <c r="Y23">
        <v>0</v>
      </c>
      <c r="Z23">
        <v>0</v>
      </c>
      <c r="AA23">
        <v>4.13</v>
      </c>
      <c r="AB23">
        <v>-351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5.57</v>
      </c>
      <c r="N24" s="73">
        <v>0</v>
      </c>
      <c r="O24" s="46">
        <v>-293</v>
      </c>
      <c r="P24" s="46">
        <v>-322</v>
      </c>
      <c r="Q24" s="46">
        <v>0</v>
      </c>
      <c r="R24" s="46">
        <v>0</v>
      </c>
      <c r="S24" s="74">
        <v>0</v>
      </c>
      <c r="U24" s="73">
        <v>-615</v>
      </c>
      <c r="V24" s="74">
        <v>5.57</v>
      </c>
      <c r="W24">
        <v>0</v>
      </c>
      <c r="X24">
        <v>-293</v>
      </c>
      <c r="Y24">
        <v>0</v>
      </c>
      <c r="Z24">
        <v>0</v>
      </c>
      <c r="AA24">
        <v>5.57</v>
      </c>
      <c r="AB24">
        <v>-322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5.95</v>
      </c>
      <c r="N25" s="73">
        <v>0</v>
      </c>
      <c r="O25" s="46">
        <v>-258</v>
      </c>
      <c r="P25" s="46">
        <v>-279</v>
      </c>
      <c r="Q25" s="46">
        <v>0</v>
      </c>
      <c r="R25" s="46">
        <v>0</v>
      </c>
      <c r="S25" s="74">
        <v>0</v>
      </c>
      <c r="U25" s="73">
        <v>-537</v>
      </c>
      <c r="V25" s="74">
        <v>5.95</v>
      </c>
      <c r="W25">
        <v>0</v>
      </c>
      <c r="X25">
        <v>-258</v>
      </c>
      <c r="Y25">
        <v>0</v>
      </c>
      <c r="Z25">
        <v>0</v>
      </c>
      <c r="AA25">
        <v>5.95</v>
      </c>
      <c r="AB25">
        <v>-279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3.94</v>
      </c>
      <c r="N26" s="73">
        <v>0</v>
      </c>
      <c r="O26" s="46">
        <v>-280</v>
      </c>
      <c r="P26" s="46">
        <v>-237</v>
      </c>
      <c r="Q26" s="46">
        <v>0</v>
      </c>
      <c r="R26" s="46">
        <v>0</v>
      </c>
      <c r="S26" s="74">
        <v>0</v>
      </c>
      <c r="U26" s="73">
        <v>-517</v>
      </c>
      <c r="V26" s="74">
        <v>3.94</v>
      </c>
      <c r="W26">
        <v>0</v>
      </c>
      <c r="X26">
        <v>-280</v>
      </c>
      <c r="Y26">
        <v>0</v>
      </c>
      <c r="Z26">
        <v>0</v>
      </c>
      <c r="AA26">
        <v>3.94</v>
      </c>
      <c r="AB26">
        <v>-237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4.42</v>
      </c>
      <c r="N27" s="73">
        <v>0</v>
      </c>
      <c r="O27" s="46">
        <v>-155</v>
      </c>
      <c r="P27" s="46">
        <v>-167</v>
      </c>
      <c r="Q27" s="46">
        <v>0</v>
      </c>
      <c r="R27" s="46">
        <v>0</v>
      </c>
      <c r="S27" s="74">
        <v>0</v>
      </c>
      <c r="U27" s="73">
        <v>-322</v>
      </c>
      <c r="V27" s="74">
        <v>4.42</v>
      </c>
      <c r="W27">
        <v>0</v>
      </c>
      <c r="X27">
        <v>-155</v>
      </c>
      <c r="Y27">
        <v>0</v>
      </c>
      <c r="Z27">
        <v>0</v>
      </c>
      <c r="AA27">
        <v>4.42</v>
      </c>
      <c r="AB27">
        <v>-167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9.6</v>
      </c>
      <c r="N28" s="73">
        <v>0</v>
      </c>
      <c r="O28" s="46">
        <v>-170</v>
      </c>
      <c r="P28" s="46">
        <v>-336</v>
      </c>
      <c r="Q28" s="46">
        <v>0</v>
      </c>
      <c r="R28" s="46">
        <v>0</v>
      </c>
      <c r="S28" s="74">
        <v>0</v>
      </c>
      <c r="U28" s="73">
        <v>-506</v>
      </c>
      <c r="V28" s="74">
        <v>9.6</v>
      </c>
      <c r="W28">
        <v>0</v>
      </c>
      <c r="X28">
        <v>-170</v>
      </c>
      <c r="Y28">
        <v>0</v>
      </c>
      <c r="Z28">
        <v>0</v>
      </c>
      <c r="AA28">
        <v>9.6</v>
      </c>
      <c r="AB28">
        <v>-336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7.01</v>
      </c>
      <c r="N29" s="73">
        <v>0</v>
      </c>
      <c r="O29" s="46">
        <v>-90</v>
      </c>
      <c r="P29" s="46">
        <v>-242</v>
      </c>
      <c r="Q29" s="46">
        <v>0</v>
      </c>
      <c r="R29" s="46">
        <v>0</v>
      </c>
      <c r="S29" s="74">
        <v>0</v>
      </c>
      <c r="U29" s="73">
        <v>-332</v>
      </c>
      <c r="V29" s="74">
        <v>7.01</v>
      </c>
      <c r="W29">
        <v>0</v>
      </c>
      <c r="X29">
        <v>-90</v>
      </c>
      <c r="Y29">
        <v>0</v>
      </c>
      <c r="Z29">
        <v>0</v>
      </c>
      <c r="AA29">
        <v>7.01</v>
      </c>
      <c r="AB29">
        <v>-242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-35</v>
      </c>
      <c r="P30" s="46">
        <v>-130</v>
      </c>
      <c r="Q30" s="46">
        <v>0</v>
      </c>
      <c r="R30" s="46">
        <v>0</v>
      </c>
      <c r="S30" s="74">
        <v>0</v>
      </c>
      <c r="U30" s="73">
        <v>-165</v>
      </c>
      <c r="V30" s="74">
        <v>0</v>
      </c>
      <c r="W30">
        <v>0</v>
      </c>
      <c r="X30">
        <v>-35</v>
      </c>
      <c r="Y30">
        <v>0</v>
      </c>
      <c r="Z30">
        <v>0</v>
      </c>
      <c r="AA30">
        <v>0</v>
      </c>
      <c r="AB30">
        <v>-130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13.05</v>
      </c>
      <c r="L31" s="46">
        <v>0</v>
      </c>
      <c r="M31" s="74">
        <v>4.1900000000000004</v>
      </c>
      <c r="N31" s="73">
        <v>0</v>
      </c>
      <c r="O31" s="46">
        <v>0</v>
      </c>
      <c r="P31" s="46">
        <v>-102</v>
      </c>
      <c r="Q31" s="46">
        <v>0</v>
      </c>
      <c r="R31" s="46">
        <v>0</v>
      </c>
      <c r="S31" s="74">
        <v>0</v>
      </c>
      <c r="U31" s="73">
        <v>-102</v>
      </c>
      <c r="V31" s="74">
        <v>17.239999999999998</v>
      </c>
      <c r="W31">
        <v>0</v>
      </c>
      <c r="X31">
        <v>0</v>
      </c>
      <c r="Y31">
        <v>0</v>
      </c>
      <c r="Z31">
        <v>13.05</v>
      </c>
      <c r="AA31">
        <v>4.1900000000000004</v>
      </c>
      <c r="AB31">
        <v>-102</v>
      </c>
    </row>
    <row r="32" spans="7:28">
      <c r="G32" t="s">
        <v>74</v>
      </c>
      <c r="H32" s="73">
        <v>5.66</v>
      </c>
      <c r="I32" s="46">
        <v>0</v>
      </c>
      <c r="J32" s="46">
        <v>0</v>
      </c>
      <c r="K32" s="46">
        <v>14.46</v>
      </c>
      <c r="L32" s="46">
        <v>0</v>
      </c>
      <c r="M32" s="74">
        <v>3.61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23.73</v>
      </c>
      <c r="W32">
        <v>5.66</v>
      </c>
      <c r="X32">
        <v>0</v>
      </c>
      <c r="Y32">
        <v>0</v>
      </c>
      <c r="Z32">
        <v>14.46</v>
      </c>
      <c r="AA32">
        <v>3.61</v>
      </c>
      <c r="AB32">
        <v>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14.36</v>
      </c>
      <c r="L33" s="46">
        <v>22.41</v>
      </c>
      <c r="M33" s="74">
        <v>1.56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38.33</v>
      </c>
      <c r="W33">
        <v>0</v>
      </c>
      <c r="X33">
        <v>0</v>
      </c>
      <c r="Y33">
        <v>22.41</v>
      </c>
      <c r="Z33">
        <v>14.36</v>
      </c>
      <c r="AA33">
        <v>1.56</v>
      </c>
      <c r="AB33">
        <v>0</v>
      </c>
    </row>
    <row r="34" spans="7:28">
      <c r="G34" t="s">
        <v>76</v>
      </c>
      <c r="H34" s="73">
        <v>27.81</v>
      </c>
      <c r="I34" s="46">
        <v>33.979999999999997</v>
      </c>
      <c r="J34" s="46">
        <v>0</v>
      </c>
      <c r="K34" s="46">
        <v>17.59</v>
      </c>
      <c r="L34" s="46">
        <v>0</v>
      </c>
      <c r="M34" s="74">
        <v>1.34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80.72</v>
      </c>
      <c r="W34">
        <v>27.81</v>
      </c>
      <c r="X34">
        <v>33.979999999999997</v>
      </c>
      <c r="Y34">
        <v>0</v>
      </c>
      <c r="Z34">
        <v>17.59</v>
      </c>
      <c r="AA34">
        <v>1.34</v>
      </c>
      <c r="AB34">
        <v>0</v>
      </c>
    </row>
    <row r="35" spans="7:28">
      <c r="G35" t="s">
        <v>77</v>
      </c>
      <c r="H35" s="73">
        <v>21.99</v>
      </c>
      <c r="I35" s="46">
        <v>0</v>
      </c>
      <c r="J35" s="46">
        <v>0</v>
      </c>
      <c r="K35" s="46">
        <v>24.22</v>
      </c>
      <c r="L35" s="46">
        <v>21.13</v>
      </c>
      <c r="M35" s="74">
        <v>2.13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69.47</v>
      </c>
      <c r="W35">
        <v>21.99</v>
      </c>
      <c r="X35">
        <v>0</v>
      </c>
      <c r="Y35">
        <v>21.13</v>
      </c>
      <c r="Z35">
        <v>24.22</v>
      </c>
      <c r="AA35">
        <v>2.13</v>
      </c>
      <c r="AB35">
        <v>0</v>
      </c>
    </row>
    <row r="36" spans="7:28">
      <c r="G36" t="s">
        <v>78</v>
      </c>
      <c r="H36" s="73">
        <v>178.81</v>
      </c>
      <c r="I36" s="46">
        <v>19.21</v>
      </c>
      <c r="J36" s="46">
        <v>27.21</v>
      </c>
      <c r="K36" s="46">
        <v>22.35</v>
      </c>
      <c r="L36" s="46">
        <v>16.399999999999999</v>
      </c>
      <c r="M36" s="74">
        <v>2.27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266.25</v>
      </c>
      <c r="W36">
        <v>178.81</v>
      </c>
      <c r="X36">
        <v>19.21</v>
      </c>
      <c r="Y36">
        <v>16.399999999999999</v>
      </c>
      <c r="Z36">
        <v>22.35</v>
      </c>
      <c r="AA36">
        <v>2.27</v>
      </c>
      <c r="AB36">
        <v>27.21</v>
      </c>
    </row>
    <row r="37" spans="7:28">
      <c r="G37" t="s">
        <v>79</v>
      </c>
      <c r="H37" s="73">
        <v>164</v>
      </c>
      <c r="I37" s="46">
        <v>21.87</v>
      </c>
      <c r="J37" s="46">
        <v>69.010000000000005</v>
      </c>
      <c r="K37" s="46">
        <v>22.87</v>
      </c>
      <c r="L37" s="46">
        <v>16.72</v>
      </c>
      <c r="M37" s="74">
        <v>2.68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297.14999999999998</v>
      </c>
      <c r="W37">
        <v>164</v>
      </c>
      <c r="X37">
        <v>21.87</v>
      </c>
      <c r="Y37">
        <v>16.72</v>
      </c>
      <c r="Z37">
        <v>22.87</v>
      </c>
      <c r="AA37">
        <v>2.68</v>
      </c>
      <c r="AB37">
        <v>69.010000000000005</v>
      </c>
    </row>
    <row r="38" spans="7:28">
      <c r="G38" t="s">
        <v>80</v>
      </c>
      <c r="H38" s="73">
        <v>144.13999999999999</v>
      </c>
      <c r="I38" s="46">
        <v>23.29</v>
      </c>
      <c r="J38" s="46">
        <v>70.239999999999995</v>
      </c>
      <c r="K38" s="46">
        <v>27.99</v>
      </c>
      <c r="L38" s="46">
        <v>17.11</v>
      </c>
      <c r="M38" s="74">
        <v>3.24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286.01</v>
      </c>
      <c r="W38">
        <v>144.13999999999999</v>
      </c>
      <c r="X38">
        <v>23.29</v>
      </c>
      <c r="Y38">
        <v>17.11</v>
      </c>
      <c r="Z38">
        <v>27.99</v>
      </c>
      <c r="AA38">
        <v>3.24</v>
      </c>
      <c r="AB38">
        <v>70.239999999999995</v>
      </c>
    </row>
    <row r="39" spans="7:28">
      <c r="G39" t="s">
        <v>81</v>
      </c>
      <c r="H39" s="73">
        <v>176.89</v>
      </c>
      <c r="I39" s="46">
        <v>23.14</v>
      </c>
      <c r="J39" s="46">
        <v>90.53</v>
      </c>
      <c r="K39" s="46">
        <v>35.79</v>
      </c>
      <c r="L39" s="46">
        <v>20.21</v>
      </c>
      <c r="M39" s="74">
        <v>3.17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349.73</v>
      </c>
      <c r="W39">
        <v>176.89</v>
      </c>
      <c r="X39">
        <v>23.14</v>
      </c>
      <c r="Y39">
        <v>20.21</v>
      </c>
      <c r="Z39">
        <v>35.79</v>
      </c>
      <c r="AA39">
        <v>3.17</v>
      </c>
      <c r="AB39">
        <v>90.53</v>
      </c>
    </row>
    <row r="40" spans="7:28">
      <c r="G40" t="s">
        <v>82</v>
      </c>
      <c r="H40" s="73">
        <v>108.11</v>
      </c>
      <c r="I40" s="46">
        <v>18.89</v>
      </c>
      <c r="J40" s="46">
        <v>157.69</v>
      </c>
      <c r="K40" s="46">
        <v>41.89</v>
      </c>
      <c r="L40" s="46">
        <v>21.62</v>
      </c>
      <c r="M40" s="74">
        <v>3.82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352.02</v>
      </c>
      <c r="W40">
        <v>108.11</v>
      </c>
      <c r="X40">
        <v>18.89</v>
      </c>
      <c r="Y40">
        <v>21.62</v>
      </c>
      <c r="Z40">
        <v>41.89</v>
      </c>
      <c r="AA40">
        <v>3.82</v>
      </c>
      <c r="AB40">
        <v>157.69</v>
      </c>
    </row>
    <row r="41" spans="7:28">
      <c r="G41" t="s">
        <v>83</v>
      </c>
      <c r="H41" s="73">
        <v>89.6</v>
      </c>
      <c r="I41" s="46">
        <v>15.77</v>
      </c>
      <c r="J41" s="46">
        <v>203.13</v>
      </c>
      <c r="K41" s="46">
        <v>50.39</v>
      </c>
      <c r="L41" s="46">
        <v>24.4</v>
      </c>
      <c r="M41" s="74">
        <v>3.97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387.26</v>
      </c>
      <c r="W41">
        <v>89.6</v>
      </c>
      <c r="X41">
        <v>15.77</v>
      </c>
      <c r="Y41">
        <v>24.4</v>
      </c>
      <c r="Z41">
        <v>50.39</v>
      </c>
      <c r="AA41">
        <v>3.97</v>
      </c>
      <c r="AB41">
        <v>203.13</v>
      </c>
    </row>
    <row r="42" spans="7:28">
      <c r="G42" t="s">
        <v>84</v>
      </c>
      <c r="H42" s="73">
        <v>63.87</v>
      </c>
      <c r="I42" s="46">
        <v>11.46</v>
      </c>
      <c r="J42" s="46">
        <v>227.2</v>
      </c>
      <c r="K42" s="46">
        <v>54.04</v>
      </c>
      <c r="L42" s="46">
        <v>25.61</v>
      </c>
      <c r="M42" s="74">
        <v>3.13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385.31</v>
      </c>
      <c r="W42">
        <v>63.87</v>
      </c>
      <c r="X42">
        <v>11.46</v>
      </c>
      <c r="Y42">
        <v>25.61</v>
      </c>
      <c r="Z42">
        <v>54.04</v>
      </c>
      <c r="AA42">
        <v>3.13</v>
      </c>
      <c r="AB42">
        <v>227.2</v>
      </c>
    </row>
    <row r="43" spans="7:28">
      <c r="G43" t="s">
        <v>85</v>
      </c>
      <c r="H43" s="73">
        <v>23.8</v>
      </c>
      <c r="I43" s="46">
        <v>0</v>
      </c>
      <c r="J43" s="46">
        <v>200.68</v>
      </c>
      <c r="K43" s="46">
        <v>58.72</v>
      </c>
      <c r="L43" s="46">
        <v>24.94</v>
      </c>
      <c r="M43" s="74">
        <v>3.89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312.02999999999997</v>
      </c>
      <c r="W43">
        <v>23.8</v>
      </c>
      <c r="X43">
        <v>0</v>
      </c>
      <c r="Y43">
        <v>24.94</v>
      </c>
      <c r="Z43">
        <v>58.72</v>
      </c>
      <c r="AA43">
        <v>3.89</v>
      </c>
      <c r="AB43">
        <v>200.68</v>
      </c>
    </row>
    <row r="44" spans="7:28">
      <c r="G44" t="s">
        <v>86</v>
      </c>
      <c r="H44" s="73">
        <v>0</v>
      </c>
      <c r="I44" s="46">
        <v>0</v>
      </c>
      <c r="J44" s="46">
        <v>185.98</v>
      </c>
      <c r="K44" s="46">
        <v>60.31</v>
      </c>
      <c r="L44" s="46">
        <v>24.76</v>
      </c>
      <c r="M44" s="74">
        <v>2.4500000000000002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273.5</v>
      </c>
      <c r="W44">
        <v>0</v>
      </c>
      <c r="X44">
        <v>0</v>
      </c>
      <c r="Y44">
        <v>24.76</v>
      </c>
      <c r="Z44">
        <v>60.31</v>
      </c>
      <c r="AA44">
        <v>2.4500000000000002</v>
      </c>
      <c r="AB44">
        <v>185.98</v>
      </c>
    </row>
    <row r="45" spans="7:28">
      <c r="G45" t="s">
        <v>87</v>
      </c>
      <c r="H45" s="73">
        <v>0</v>
      </c>
      <c r="I45" s="46">
        <v>0</v>
      </c>
      <c r="J45" s="46">
        <v>216.3</v>
      </c>
      <c r="K45" s="46">
        <v>66.91</v>
      </c>
      <c r="L45" s="46">
        <v>27.4</v>
      </c>
      <c r="M45" s="74">
        <v>2.96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313.57</v>
      </c>
      <c r="W45">
        <v>0</v>
      </c>
      <c r="X45">
        <v>0</v>
      </c>
      <c r="Y45">
        <v>27.4</v>
      </c>
      <c r="Z45">
        <v>66.91</v>
      </c>
      <c r="AA45">
        <v>2.96</v>
      </c>
      <c r="AB45">
        <v>216.3</v>
      </c>
    </row>
    <row r="46" spans="7:28">
      <c r="G46" t="s">
        <v>88</v>
      </c>
      <c r="H46" s="73">
        <v>0</v>
      </c>
      <c r="I46" s="46">
        <v>0</v>
      </c>
      <c r="J46" s="46">
        <v>152.81</v>
      </c>
      <c r="K46" s="46">
        <v>51.74</v>
      </c>
      <c r="L46" s="46">
        <v>21.41</v>
      </c>
      <c r="M46" s="74">
        <v>1.54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227.5</v>
      </c>
      <c r="W46">
        <v>0</v>
      </c>
      <c r="X46">
        <v>0</v>
      </c>
      <c r="Y46">
        <v>21.41</v>
      </c>
      <c r="Z46">
        <v>51.74</v>
      </c>
      <c r="AA46">
        <v>1.54</v>
      </c>
      <c r="AB46">
        <v>152.81</v>
      </c>
    </row>
    <row r="47" spans="7:28">
      <c r="G47" t="s">
        <v>89</v>
      </c>
      <c r="H47" s="73">
        <v>236.52</v>
      </c>
      <c r="I47" s="46">
        <v>0</v>
      </c>
      <c r="J47" s="46">
        <v>238.05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474.57</v>
      </c>
      <c r="W47">
        <v>236.52</v>
      </c>
      <c r="X47">
        <v>0</v>
      </c>
      <c r="Y47">
        <v>0</v>
      </c>
      <c r="Z47">
        <v>0</v>
      </c>
      <c r="AA47">
        <v>0</v>
      </c>
      <c r="AB47">
        <v>238.05</v>
      </c>
    </row>
    <row r="48" spans="7:28">
      <c r="G48" t="s">
        <v>90</v>
      </c>
      <c r="H48" s="73">
        <v>125.46</v>
      </c>
      <c r="I48" s="46">
        <v>0</v>
      </c>
      <c r="J48" s="46">
        <v>201.58</v>
      </c>
      <c r="K48" s="46">
        <v>0</v>
      </c>
      <c r="L48" s="46">
        <v>0</v>
      </c>
      <c r="M48" s="74">
        <v>2.69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329.73</v>
      </c>
      <c r="W48">
        <v>125.46</v>
      </c>
      <c r="X48">
        <v>0</v>
      </c>
      <c r="Y48">
        <v>0</v>
      </c>
      <c r="Z48">
        <v>0</v>
      </c>
      <c r="AA48">
        <v>2.69</v>
      </c>
      <c r="AB48">
        <v>201.58</v>
      </c>
    </row>
    <row r="49" spans="7:28">
      <c r="G49" t="s">
        <v>91</v>
      </c>
      <c r="H49" s="73">
        <v>322.52999999999997</v>
      </c>
      <c r="I49" s="46">
        <v>0</v>
      </c>
      <c r="J49" s="46">
        <v>151.66</v>
      </c>
      <c r="K49" s="46">
        <v>0</v>
      </c>
      <c r="L49" s="46">
        <v>0</v>
      </c>
      <c r="M49" s="74">
        <v>3.36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477.55</v>
      </c>
      <c r="W49">
        <v>322.52999999999997</v>
      </c>
      <c r="X49">
        <v>0</v>
      </c>
      <c r="Y49">
        <v>0</v>
      </c>
      <c r="Z49">
        <v>0</v>
      </c>
      <c r="AA49">
        <v>3.36</v>
      </c>
      <c r="AB49">
        <v>151.66</v>
      </c>
    </row>
    <row r="50" spans="7:28">
      <c r="G50" t="s">
        <v>92</v>
      </c>
      <c r="H50" s="73">
        <v>273.58</v>
      </c>
      <c r="I50" s="46">
        <v>0</v>
      </c>
      <c r="J50" s="46">
        <v>86.39</v>
      </c>
      <c r="K50" s="46">
        <v>0</v>
      </c>
      <c r="L50" s="46">
        <v>0</v>
      </c>
      <c r="M50" s="74">
        <v>3.74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363.71</v>
      </c>
      <c r="W50">
        <v>273.58</v>
      </c>
      <c r="X50">
        <v>0</v>
      </c>
      <c r="Y50">
        <v>0</v>
      </c>
      <c r="Z50">
        <v>0</v>
      </c>
      <c r="AA50">
        <v>3.74</v>
      </c>
      <c r="AB50">
        <v>86.39</v>
      </c>
    </row>
    <row r="51" spans="7:28">
      <c r="G51" t="s">
        <v>93</v>
      </c>
      <c r="H51" s="73">
        <v>259.17</v>
      </c>
      <c r="I51" s="46">
        <v>0</v>
      </c>
      <c r="J51" s="46">
        <v>0</v>
      </c>
      <c r="K51" s="46">
        <v>0</v>
      </c>
      <c r="L51" s="46">
        <v>0</v>
      </c>
      <c r="M51" s="74">
        <v>7.01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266.18</v>
      </c>
      <c r="W51">
        <v>259.17</v>
      </c>
      <c r="X51">
        <v>0</v>
      </c>
      <c r="Y51">
        <v>0</v>
      </c>
      <c r="Z51">
        <v>0</v>
      </c>
      <c r="AA51">
        <v>7.01</v>
      </c>
      <c r="AB51">
        <v>0</v>
      </c>
    </row>
    <row r="52" spans="7:28">
      <c r="G52" t="s">
        <v>94</v>
      </c>
      <c r="H52" s="73">
        <v>203.49</v>
      </c>
      <c r="I52" s="46">
        <v>0</v>
      </c>
      <c r="J52" s="46">
        <v>0</v>
      </c>
      <c r="K52" s="46">
        <v>0</v>
      </c>
      <c r="L52" s="46">
        <v>0</v>
      </c>
      <c r="M52" s="74">
        <v>5.38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208.87</v>
      </c>
      <c r="W52">
        <v>203.49</v>
      </c>
      <c r="X52">
        <v>0</v>
      </c>
      <c r="Y52">
        <v>0</v>
      </c>
      <c r="Z52">
        <v>0</v>
      </c>
      <c r="AA52">
        <v>5.38</v>
      </c>
      <c r="AB52">
        <v>0</v>
      </c>
    </row>
    <row r="53" spans="7:28">
      <c r="G53" t="s">
        <v>95</v>
      </c>
      <c r="H53" s="73">
        <v>143.02000000000001</v>
      </c>
      <c r="I53" s="46">
        <v>0</v>
      </c>
      <c r="J53" s="46">
        <v>0</v>
      </c>
      <c r="K53" s="46">
        <v>0</v>
      </c>
      <c r="L53" s="46">
        <v>0</v>
      </c>
      <c r="M53" s="74">
        <v>7.3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150.32</v>
      </c>
      <c r="W53">
        <v>143.02000000000001</v>
      </c>
      <c r="X53">
        <v>0</v>
      </c>
      <c r="Y53">
        <v>0</v>
      </c>
      <c r="Z53">
        <v>0</v>
      </c>
      <c r="AA53">
        <v>7.3</v>
      </c>
      <c r="AB53">
        <v>0</v>
      </c>
    </row>
    <row r="54" spans="7:28">
      <c r="G54" t="s">
        <v>96</v>
      </c>
      <c r="H54" s="73">
        <v>108.46</v>
      </c>
      <c r="I54" s="46">
        <v>0</v>
      </c>
      <c r="J54" s="46">
        <v>0</v>
      </c>
      <c r="K54" s="46">
        <v>0</v>
      </c>
      <c r="L54" s="46">
        <v>0</v>
      </c>
      <c r="M54" s="74">
        <v>5.38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113.84</v>
      </c>
      <c r="W54">
        <v>108.46</v>
      </c>
      <c r="X54">
        <v>0</v>
      </c>
      <c r="Y54">
        <v>0</v>
      </c>
      <c r="Z54">
        <v>0</v>
      </c>
      <c r="AA54">
        <v>5.38</v>
      </c>
      <c r="AB54">
        <v>0</v>
      </c>
    </row>
    <row r="55" spans="7:28">
      <c r="G55" t="s">
        <v>97</v>
      </c>
      <c r="H55" s="73">
        <v>69.11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69.11</v>
      </c>
      <c r="W55">
        <v>69.11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18.239999999999998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18.239999999999998</v>
      </c>
      <c r="W56">
        <v>18.239999999999998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-30</v>
      </c>
      <c r="P64" s="46">
        <v>0</v>
      </c>
      <c r="Q64" s="46">
        <v>0</v>
      </c>
      <c r="R64" s="46">
        <v>0</v>
      </c>
      <c r="S64" s="74">
        <v>0</v>
      </c>
      <c r="U64" s="73">
        <v>-30</v>
      </c>
      <c r="V64" s="74">
        <v>0</v>
      </c>
      <c r="W64">
        <v>0</v>
      </c>
      <c r="X64">
        <v>-30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8.26</v>
      </c>
      <c r="N65" s="73">
        <v>0</v>
      </c>
      <c r="O65" s="46">
        <v>-29</v>
      </c>
      <c r="P65" s="46">
        <v>0</v>
      </c>
      <c r="Q65" s="46">
        <v>0</v>
      </c>
      <c r="R65" s="46">
        <v>0</v>
      </c>
      <c r="S65" s="74">
        <v>0</v>
      </c>
      <c r="U65" s="73">
        <v>-29</v>
      </c>
      <c r="V65" s="74">
        <v>8.26</v>
      </c>
      <c r="W65">
        <v>0</v>
      </c>
      <c r="X65">
        <v>-29</v>
      </c>
      <c r="Y65">
        <v>0</v>
      </c>
      <c r="Z65">
        <v>0</v>
      </c>
      <c r="AA65">
        <v>8.26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9.6</v>
      </c>
      <c r="N66" s="73">
        <v>0</v>
      </c>
      <c r="O66" s="46">
        <v>-90</v>
      </c>
      <c r="P66" s="46">
        <v>0</v>
      </c>
      <c r="Q66" s="46">
        <v>0</v>
      </c>
      <c r="R66" s="46">
        <v>0</v>
      </c>
      <c r="S66" s="74">
        <v>0</v>
      </c>
      <c r="U66" s="73">
        <v>-90</v>
      </c>
      <c r="V66" s="74">
        <v>9.6</v>
      </c>
      <c r="W66">
        <v>0</v>
      </c>
      <c r="X66">
        <v>-90</v>
      </c>
      <c r="Y66">
        <v>0</v>
      </c>
      <c r="Z66">
        <v>0</v>
      </c>
      <c r="AA66">
        <v>9.6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9.6</v>
      </c>
      <c r="N67" s="73">
        <v>0</v>
      </c>
      <c r="O67" s="46">
        <v>-60</v>
      </c>
      <c r="P67" s="46">
        <v>-50</v>
      </c>
      <c r="Q67" s="46">
        <v>0</v>
      </c>
      <c r="R67" s="46">
        <v>0</v>
      </c>
      <c r="S67" s="74">
        <v>0</v>
      </c>
      <c r="U67" s="73">
        <v>-110</v>
      </c>
      <c r="V67" s="74">
        <v>9.6</v>
      </c>
      <c r="W67">
        <v>0</v>
      </c>
      <c r="X67">
        <v>-60</v>
      </c>
      <c r="Y67">
        <v>0</v>
      </c>
      <c r="Z67">
        <v>0</v>
      </c>
      <c r="AA67">
        <v>9.6</v>
      </c>
      <c r="AB67">
        <v>-50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8.35</v>
      </c>
      <c r="N68" s="73">
        <v>0</v>
      </c>
      <c r="O68" s="46">
        <v>-15</v>
      </c>
      <c r="P68" s="46">
        <v>-5</v>
      </c>
      <c r="Q68" s="46">
        <v>0</v>
      </c>
      <c r="R68" s="46">
        <v>0</v>
      </c>
      <c r="S68" s="74">
        <v>0</v>
      </c>
      <c r="U68" s="73">
        <v>-20</v>
      </c>
      <c r="V68" s="74">
        <v>8.35</v>
      </c>
      <c r="W68">
        <v>0</v>
      </c>
      <c r="X68">
        <v>-15</v>
      </c>
      <c r="Y68">
        <v>0</v>
      </c>
      <c r="Z68">
        <v>0</v>
      </c>
      <c r="AA68">
        <v>8.35</v>
      </c>
      <c r="AB68">
        <v>-5</v>
      </c>
    </row>
    <row r="69" spans="7:28">
      <c r="G69" t="s">
        <v>111</v>
      </c>
      <c r="H69" s="73">
        <v>62.39</v>
      </c>
      <c r="I69" s="46">
        <v>0</v>
      </c>
      <c r="J69" s="46">
        <v>0</v>
      </c>
      <c r="K69" s="46">
        <v>35.9</v>
      </c>
      <c r="L69" s="46">
        <v>0</v>
      </c>
      <c r="M69" s="74">
        <v>4.42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102.71</v>
      </c>
      <c r="W69">
        <v>62.39</v>
      </c>
      <c r="X69">
        <v>0</v>
      </c>
      <c r="Y69">
        <v>0</v>
      </c>
      <c r="Z69">
        <v>35.9</v>
      </c>
      <c r="AA69">
        <v>4.42</v>
      </c>
      <c r="AB69">
        <v>0</v>
      </c>
    </row>
    <row r="70" spans="7:28">
      <c r="G70" t="s">
        <v>112</v>
      </c>
      <c r="H70" s="73">
        <v>215.02</v>
      </c>
      <c r="I70" s="46">
        <v>0</v>
      </c>
      <c r="J70" s="46">
        <v>0</v>
      </c>
      <c r="K70" s="46">
        <v>41.56</v>
      </c>
      <c r="L70" s="46">
        <v>0</v>
      </c>
      <c r="M70" s="74">
        <v>4.9000000000000004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261.48</v>
      </c>
      <c r="W70">
        <v>215.02</v>
      </c>
      <c r="X70">
        <v>0</v>
      </c>
      <c r="Y70">
        <v>0</v>
      </c>
      <c r="Z70">
        <v>41.56</v>
      </c>
      <c r="AA70">
        <v>4.9000000000000004</v>
      </c>
      <c r="AB70">
        <v>0</v>
      </c>
    </row>
    <row r="71" spans="7:28">
      <c r="G71" t="s">
        <v>113</v>
      </c>
      <c r="H71" s="73">
        <v>16.39</v>
      </c>
      <c r="I71" s="46">
        <v>0</v>
      </c>
      <c r="J71" s="46">
        <v>0</v>
      </c>
      <c r="K71" s="46">
        <v>38.299999999999997</v>
      </c>
      <c r="L71" s="46">
        <v>0</v>
      </c>
      <c r="M71" s="74">
        <v>6.81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61.5</v>
      </c>
      <c r="W71">
        <v>16.39</v>
      </c>
      <c r="X71">
        <v>0</v>
      </c>
      <c r="Y71">
        <v>0</v>
      </c>
      <c r="Z71">
        <v>38.299999999999997</v>
      </c>
      <c r="AA71">
        <v>6.81</v>
      </c>
      <c r="AB71">
        <v>0</v>
      </c>
    </row>
    <row r="72" spans="7:28">
      <c r="G72" t="s">
        <v>114</v>
      </c>
      <c r="H72" s="73">
        <v>57.08</v>
      </c>
      <c r="I72" s="46">
        <v>0</v>
      </c>
      <c r="J72" s="46">
        <v>0</v>
      </c>
      <c r="K72" s="46">
        <v>31.73</v>
      </c>
      <c r="L72" s="46">
        <v>19.57</v>
      </c>
      <c r="M72" s="74">
        <v>4.51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112.89</v>
      </c>
      <c r="W72">
        <v>57.08</v>
      </c>
      <c r="X72">
        <v>0</v>
      </c>
      <c r="Y72">
        <v>19.57</v>
      </c>
      <c r="Z72">
        <v>31.73</v>
      </c>
      <c r="AA72">
        <v>4.51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30.66</v>
      </c>
      <c r="L73" s="46">
        <v>19.89</v>
      </c>
      <c r="M73" s="74">
        <v>4.63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55.18</v>
      </c>
      <c r="W73">
        <v>0</v>
      </c>
      <c r="X73">
        <v>0</v>
      </c>
      <c r="Y73">
        <v>19.89</v>
      </c>
      <c r="Z73">
        <v>30.66</v>
      </c>
      <c r="AA73">
        <v>4.63</v>
      </c>
      <c r="AB73">
        <v>0</v>
      </c>
    </row>
    <row r="74" spans="7:28">
      <c r="G74" t="s">
        <v>116</v>
      </c>
      <c r="H74" s="73">
        <v>0</v>
      </c>
      <c r="I74" s="46">
        <v>10.56</v>
      </c>
      <c r="J74" s="46">
        <v>0</v>
      </c>
      <c r="K74" s="46">
        <v>27.45</v>
      </c>
      <c r="L74" s="46">
        <v>20.04</v>
      </c>
      <c r="M74" s="74">
        <v>5.25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63.3</v>
      </c>
      <c r="W74">
        <v>0</v>
      </c>
      <c r="X74">
        <v>10.56</v>
      </c>
      <c r="Y74">
        <v>20.04</v>
      </c>
      <c r="Z74">
        <v>27.45</v>
      </c>
      <c r="AA74">
        <v>5.25</v>
      </c>
      <c r="AB74">
        <v>0</v>
      </c>
    </row>
    <row r="75" spans="7:28">
      <c r="G75" t="s">
        <v>117</v>
      </c>
      <c r="H75" s="73">
        <v>68.58</v>
      </c>
      <c r="I75" s="46">
        <v>10.36</v>
      </c>
      <c r="J75" s="46">
        <v>0</v>
      </c>
      <c r="K75" s="46">
        <v>26.5</v>
      </c>
      <c r="L75" s="46">
        <v>20.77</v>
      </c>
      <c r="M75" s="74">
        <v>4.68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130.88999999999999</v>
      </c>
      <c r="W75">
        <v>68.58</v>
      </c>
      <c r="X75">
        <v>10.36</v>
      </c>
      <c r="Y75">
        <v>20.77</v>
      </c>
      <c r="Z75">
        <v>26.5</v>
      </c>
      <c r="AA75">
        <v>4.68</v>
      </c>
      <c r="AB75">
        <v>0</v>
      </c>
    </row>
    <row r="76" spans="7:28">
      <c r="G76" t="s">
        <v>118</v>
      </c>
      <c r="H76" s="73">
        <v>86.42</v>
      </c>
      <c r="I76" s="46">
        <v>9.75</v>
      </c>
      <c r="J76" s="46">
        <v>0</v>
      </c>
      <c r="K76" s="46">
        <v>23.9</v>
      </c>
      <c r="L76" s="46">
        <v>19.510000000000002</v>
      </c>
      <c r="M76" s="74">
        <v>4.3600000000000003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143.94</v>
      </c>
      <c r="W76">
        <v>86.42</v>
      </c>
      <c r="X76">
        <v>9.75</v>
      </c>
      <c r="Y76">
        <v>19.510000000000002</v>
      </c>
      <c r="Z76">
        <v>23.9</v>
      </c>
      <c r="AA76">
        <v>4.3600000000000003</v>
      </c>
      <c r="AB76">
        <v>0</v>
      </c>
    </row>
    <row r="77" spans="7:28">
      <c r="G77" t="s">
        <v>119</v>
      </c>
      <c r="H77" s="73">
        <v>98.06</v>
      </c>
      <c r="I77" s="46">
        <v>12.23</v>
      </c>
      <c r="J77" s="46">
        <v>5.86</v>
      </c>
      <c r="K77" s="46">
        <v>22.51</v>
      </c>
      <c r="L77" s="46">
        <v>19.579999999999998</v>
      </c>
      <c r="M77" s="74">
        <v>4.0199999999999996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162.26</v>
      </c>
      <c r="W77">
        <v>98.06</v>
      </c>
      <c r="X77">
        <v>12.23</v>
      </c>
      <c r="Y77">
        <v>19.579999999999998</v>
      </c>
      <c r="Z77">
        <v>22.51</v>
      </c>
      <c r="AA77">
        <v>4.0199999999999996</v>
      </c>
      <c r="AB77">
        <v>5.86</v>
      </c>
    </row>
    <row r="78" spans="7:28">
      <c r="G78" t="s">
        <v>120</v>
      </c>
      <c r="H78" s="73">
        <v>110.38</v>
      </c>
      <c r="I78" s="46">
        <v>9.86</v>
      </c>
      <c r="J78" s="46">
        <v>1.96</v>
      </c>
      <c r="K78" s="46">
        <v>21.77</v>
      </c>
      <c r="L78" s="46">
        <v>20.260000000000002</v>
      </c>
      <c r="M78" s="74">
        <v>3.82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168.05</v>
      </c>
      <c r="W78">
        <v>110.38</v>
      </c>
      <c r="X78">
        <v>9.86</v>
      </c>
      <c r="Y78">
        <v>20.260000000000002</v>
      </c>
      <c r="Z78">
        <v>21.77</v>
      </c>
      <c r="AA78">
        <v>3.82</v>
      </c>
      <c r="AB78">
        <v>1.96</v>
      </c>
    </row>
    <row r="79" spans="7:28">
      <c r="G79" t="s">
        <v>121</v>
      </c>
      <c r="H79" s="73">
        <v>144.82</v>
      </c>
      <c r="I79" s="46">
        <v>14.52</v>
      </c>
      <c r="J79" s="46">
        <v>8.1999999999999993</v>
      </c>
      <c r="K79" s="46">
        <v>21.78</v>
      </c>
      <c r="L79" s="46">
        <v>19.86</v>
      </c>
      <c r="M79" s="74">
        <v>3.71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212.89</v>
      </c>
      <c r="W79">
        <v>144.82</v>
      </c>
      <c r="X79">
        <v>14.52</v>
      </c>
      <c r="Y79">
        <v>19.86</v>
      </c>
      <c r="Z79">
        <v>21.78</v>
      </c>
      <c r="AA79">
        <v>3.71</v>
      </c>
      <c r="AB79">
        <v>8.1999999999999993</v>
      </c>
    </row>
    <row r="80" spans="7:28">
      <c r="G80" t="s">
        <v>122</v>
      </c>
      <c r="H80" s="73">
        <v>174.34</v>
      </c>
      <c r="I80" s="46">
        <v>22.02</v>
      </c>
      <c r="J80" s="46">
        <v>15.99</v>
      </c>
      <c r="K80" s="46">
        <v>20.02</v>
      </c>
      <c r="L80" s="46">
        <v>20.53</v>
      </c>
      <c r="M80" s="74">
        <v>3.43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256.33</v>
      </c>
      <c r="W80">
        <v>174.34</v>
      </c>
      <c r="X80">
        <v>22.02</v>
      </c>
      <c r="Y80">
        <v>20.53</v>
      </c>
      <c r="Z80">
        <v>20.02</v>
      </c>
      <c r="AA80">
        <v>3.43</v>
      </c>
      <c r="AB80">
        <v>15.99</v>
      </c>
    </row>
    <row r="81" spans="7:28">
      <c r="G81" t="s">
        <v>123</v>
      </c>
      <c r="H81" s="73">
        <v>472.12</v>
      </c>
      <c r="I81" s="46">
        <v>16.52</v>
      </c>
      <c r="J81" s="46">
        <v>13.49</v>
      </c>
      <c r="K81" s="46">
        <v>18.5</v>
      </c>
      <c r="L81" s="46">
        <v>20.48</v>
      </c>
      <c r="M81" s="74">
        <v>4.45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545.55999999999995</v>
      </c>
      <c r="W81">
        <v>472.12</v>
      </c>
      <c r="X81">
        <v>16.52</v>
      </c>
      <c r="Y81">
        <v>20.48</v>
      </c>
      <c r="Z81">
        <v>18.5</v>
      </c>
      <c r="AA81">
        <v>4.45</v>
      </c>
      <c r="AB81">
        <v>13.49</v>
      </c>
    </row>
    <row r="82" spans="7:28">
      <c r="G82" t="s">
        <v>124</v>
      </c>
      <c r="H82" s="73">
        <v>530.01</v>
      </c>
      <c r="I82" s="46">
        <v>0</v>
      </c>
      <c r="J82" s="46">
        <v>7.35</v>
      </c>
      <c r="K82" s="46">
        <v>15.61</v>
      </c>
      <c r="L82" s="46">
        <v>17.739999999999998</v>
      </c>
      <c r="M82" s="74">
        <v>3.85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574.55999999999995</v>
      </c>
      <c r="W82">
        <v>530.01</v>
      </c>
      <c r="X82">
        <v>0</v>
      </c>
      <c r="Y82">
        <v>17.739999999999998</v>
      </c>
      <c r="Z82">
        <v>15.61</v>
      </c>
      <c r="AA82">
        <v>3.85</v>
      </c>
      <c r="AB82">
        <v>7.35</v>
      </c>
    </row>
    <row r="83" spans="7:28">
      <c r="G83" t="s">
        <v>125</v>
      </c>
      <c r="H83" s="73">
        <v>446.43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446.43</v>
      </c>
      <c r="W83">
        <v>446.43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7:28">
      <c r="G84" t="s">
        <v>126</v>
      </c>
      <c r="H84" s="73">
        <v>464.59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464.59</v>
      </c>
      <c r="W84">
        <v>464.59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7:28">
      <c r="G85" t="s">
        <v>127</v>
      </c>
      <c r="H85" s="73">
        <v>409.88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409.88</v>
      </c>
      <c r="W85">
        <v>409.88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7:28">
      <c r="G86" t="s">
        <v>128</v>
      </c>
      <c r="H86" s="73">
        <v>354.2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354.2</v>
      </c>
      <c r="W86">
        <v>354.2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7:28">
      <c r="G87" t="s">
        <v>129</v>
      </c>
      <c r="H87" s="73">
        <v>272.61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272.61</v>
      </c>
      <c r="W87">
        <v>272.61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7:28">
      <c r="G88" t="s">
        <v>130</v>
      </c>
      <c r="H88" s="73">
        <v>366.68</v>
      </c>
      <c r="I88" s="46">
        <v>0</v>
      </c>
      <c r="J88" s="46">
        <v>0</v>
      </c>
      <c r="K88" s="46">
        <v>0</v>
      </c>
      <c r="L88" s="46">
        <v>0</v>
      </c>
      <c r="M88" s="74">
        <v>8.26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374.94</v>
      </c>
      <c r="W88">
        <v>366.68</v>
      </c>
      <c r="X88">
        <v>0</v>
      </c>
      <c r="Y88">
        <v>0</v>
      </c>
      <c r="Z88">
        <v>0</v>
      </c>
      <c r="AA88">
        <v>8.26</v>
      </c>
      <c r="AB88">
        <v>0</v>
      </c>
    </row>
    <row r="89" spans="7:28">
      <c r="G89" t="s">
        <v>131</v>
      </c>
      <c r="H89" s="73">
        <v>353.24</v>
      </c>
      <c r="I89" s="46">
        <v>0</v>
      </c>
      <c r="J89" s="46">
        <v>0</v>
      </c>
      <c r="K89" s="46">
        <v>0</v>
      </c>
      <c r="L89" s="46">
        <v>0</v>
      </c>
      <c r="M89" s="74">
        <v>7.97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361.21</v>
      </c>
      <c r="W89">
        <v>353.24</v>
      </c>
      <c r="X89">
        <v>0</v>
      </c>
      <c r="Y89">
        <v>0</v>
      </c>
      <c r="Z89">
        <v>0</v>
      </c>
      <c r="AA89">
        <v>7.97</v>
      </c>
      <c r="AB89">
        <v>0</v>
      </c>
    </row>
    <row r="90" spans="7:28">
      <c r="G90" t="s">
        <v>132</v>
      </c>
      <c r="H90" s="73">
        <v>400.28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400.28</v>
      </c>
      <c r="W90">
        <v>400.28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7:28">
      <c r="G91" t="s">
        <v>133</v>
      </c>
      <c r="H91" s="73">
        <v>428.11</v>
      </c>
      <c r="I91" s="46">
        <v>0</v>
      </c>
      <c r="J91" s="46">
        <v>0</v>
      </c>
      <c r="K91" s="46">
        <v>0</v>
      </c>
      <c r="L91" s="46">
        <v>0</v>
      </c>
      <c r="M91" s="74">
        <v>4.6100000000000003</v>
      </c>
      <c r="N91" s="73">
        <v>0</v>
      </c>
      <c r="O91" s="46">
        <v>-30</v>
      </c>
      <c r="P91" s="46">
        <v>0</v>
      </c>
      <c r="Q91" s="46">
        <v>0</v>
      </c>
      <c r="R91" s="46">
        <v>0</v>
      </c>
      <c r="S91" s="74">
        <v>0</v>
      </c>
      <c r="U91" s="73">
        <v>-30</v>
      </c>
      <c r="V91" s="74">
        <v>432.72</v>
      </c>
      <c r="W91">
        <v>428.11</v>
      </c>
      <c r="X91">
        <v>-30</v>
      </c>
      <c r="Y91">
        <v>0</v>
      </c>
      <c r="Z91">
        <v>0</v>
      </c>
      <c r="AA91">
        <v>4.6100000000000003</v>
      </c>
      <c r="AB91">
        <v>0</v>
      </c>
    </row>
    <row r="92" spans="7:28">
      <c r="G92" t="s">
        <v>134</v>
      </c>
      <c r="H92" s="73">
        <v>369.56</v>
      </c>
      <c r="I92" s="46">
        <v>0</v>
      </c>
      <c r="J92" s="46">
        <v>0</v>
      </c>
      <c r="K92" s="46">
        <v>0</v>
      </c>
      <c r="L92" s="46">
        <v>0</v>
      </c>
      <c r="M92" s="74">
        <v>8.83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378.39</v>
      </c>
      <c r="W92">
        <v>369.56</v>
      </c>
      <c r="X92">
        <v>0</v>
      </c>
      <c r="Y92">
        <v>0</v>
      </c>
      <c r="Z92">
        <v>0</v>
      </c>
      <c r="AA92">
        <v>8.83</v>
      </c>
      <c r="AB92">
        <v>0</v>
      </c>
    </row>
    <row r="93" spans="7:28">
      <c r="G93" t="s">
        <v>135</v>
      </c>
      <c r="H93" s="73">
        <v>319.64999999999998</v>
      </c>
      <c r="I93" s="46">
        <v>0</v>
      </c>
      <c r="J93" s="46">
        <v>0</v>
      </c>
      <c r="K93" s="46">
        <v>0</v>
      </c>
      <c r="L93" s="46">
        <v>0</v>
      </c>
      <c r="M93" s="74">
        <v>5.76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325.41000000000003</v>
      </c>
      <c r="W93">
        <v>319.64999999999998</v>
      </c>
      <c r="X93">
        <v>0</v>
      </c>
      <c r="Y93">
        <v>0</v>
      </c>
      <c r="Z93">
        <v>0</v>
      </c>
      <c r="AA93">
        <v>5.76</v>
      </c>
      <c r="AB93">
        <v>0</v>
      </c>
    </row>
    <row r="94" spans="7:28">
      <c r="G94" t="s">
        <v>136</v>
      </c>
      <c r="H94" s="73">
        <v>229.42</v>
      </c>
      <c r="I94" s="46">
        <v>0</v>
      </c>
      <c r="J94" s="46">
        <v>0</v>
      </c>
      <c r="K94" s="46">
        <v>0</v>
      </c>
      <c r="L94" s="46">
        <v>0</v>
      </c>
      <c r="M94" s="74">
        <v>3.84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233.26</v>
      </c>
      <c r="W94">
        <v>229.42</v>
      </c>
      <c r="X94">
        <v>0</v>
      </c>
      <c r="Y94">
        <v>0</v>
      </c>
      <c r="Z94">
        <v>0</v>
      </c>
      <c r="AA94">
        <v>3.84</v>
      </c>
      <c r="AB94">
        <v>0</v>
      </c>
    </row>
    <row r="95" spans="7:28">
      <c r="G95" t="s">
        <v>137</v>
      </c>
      <c r="H95" s="73">
        <v>70.069999999999993</v>
      </c>
      <c r="I95" s="46">
        <v>0</v>
      </c>
      <c r="J95" s="46">
        <v>0</v>
      </c>
      <c r="K95" s="46">
        <v>0</v>
      </c>
      <c r="L95" s="46">
        <v>0</v>
      </c>
      <c r="M95" s="74">
        <v>8.83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78.900000000000006</v>
      </c>
      <c r="W95">
        <v>70.069999999999993</v>
      </c>
      <c r="X95">
        <v>0</v>
      </c>
      <c r="Y95">
        <v>0</v>
      </c>
      <c r="Z95">
        <v>0</v>
      </c>
      <c r="AA95">
        <v>8.83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6.24</v>
      </c>
      <c r="N96" s="73">
        <v>0</v>
      </c>
      <c r="O96" s="46">
        <v>-58</v>
      </c>
      <c r="P96" s="46">
        <v>0</v>
      </c>
      <c r="Q96" s="46">
        <v>0</v>
      </c>
      <c r="R96" s="46">
        <v>0</v>
      </c>
      <c r="S96" s="74">
        <v>0</v>
      </c>
      <c r="U96" s="73">
        <v>-58</v>
      </c>
      <c r="V96" s="74">
        <v>6.24</v>
      </c>
      <c r="W96">
        <v>0</v>
      </c>
      <c r="X96">
        <v>-58</v>
      </c>
      <c r="Y96">
        <v>0</v>
      </c>
      <c r="Z96">
        <v>0</v>
      </c>
      <c r="AA96">
        <v>6.24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3.46</v>
      </c>
      <c r="N97" s="73">
        <v>0</v>
      </c>
      <c r="O97" s="46">
        <v>-118</v>
      </c>
      <c r="P97" s="46">
        <v>-42</v>
      </c>
      <c r="Q97" s="46">
        <v>0</v>
      </c>
      <c r="R97" s="46">
        <v>0</v>
      </c>
      <c r="S97" s="74">
        <v>0</v>
      </c>
      <c r="U97" s="73">
        <v>-160</v>
      </c>
      <c r="V97" s="74">
        <v>3.46</v>
      </c>
      <c r="W97">
        <v>0</v>
      </c>
      <c r="X97">
        <v>-118</v>
      </c>
      <c r="Y97">
        <v>0</v>
      </c>
      <c r="Z97">
        <v>0</v>
      </c>
      <c r="AA97">
        <v>3.46</v>
      </c>
      <c r="AB97">
        <v>-42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3.17</v>
      </c>
      <c r="N98" s="73">
        <v>0</v>
      </c>
      <c r="O98" s="46">
        <v>-153</v>
      </c>
      <c r="P98" s="46">
        <v>-76</v>
      </c>
      <c r="Q98" s="46">
        <v>0</v>
      </c>
      <c r="R98" s="46">
        <v>0</v>
      </c>
      <c r="S98" s="74">
        <v>0</v>
      </c>
      <c r="U98" s="73">
        <v>-229</v>
      </c>
      <c r="V98" s="74">
        <v>3.17</v>
      </c>
      <c r="W98">
        <v>0</v>
      </c>
      <c r="X98">
        <v>-153</v>
      </c>
      <c r="Y98">
        <v>0</v>
      </c>
      <c r="Z98">
        <v>0</v>
      </c>
      <c r="AA98">
        <v>3.17</v>
      </c>
      <c r="AB98">
        <v>-76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2.3211474999999999</v>
      </c>
      <c r="I99" s="69">
        <f t="shared" ref="I99:BQ99" si="1">SUM(I3:I98)/4000</f>
        <v>6.8357500000000002E-2</v>
      </c>
      <c r="J99" s="69">
        <f t="shared" si="1"/>
        <v>0.58282749999999972</v>
      </c>
      <c r="K99" s="69">
        <f t="shared" si="1"/>
        <v>0.2382175</v>
      </c>
      <c r="L99" s="69">
        <f t="shared" si="1"/>
        <v>0.12558750000000002</v>
      </c>
      <c r="M99" s="69">
        <f t="shared" si="1"/>
        <v>7.6119999999999979E-2</v>
      </c>
      <c r="N99" s="68">
        <f t="shared" si="1"/>
        <v>0</v>
      </c>
      <c r="O99" s="69">
        <f t="shared" si="1"/>
        <v>-2.0795974999999998</v>
      </c>
      <c r="P99" s="69">
        <f t="shared" si="1"/>
        <v>-1.151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-3.2305975</v>
      </c>
      <c r="V99" s="70">
        <f t="shared" si="1"/>
        <v>3.4122574999999999</v>
      </c>
      <c r="W99">
        <f t="shared" si="1"/>
        <v>2.3211474999999999</v>
      </c>
      <c r="X99">
        <f t="shared" si="1"/>
        <v>-2.0112399999999995</v>
      </c>
      <c r="Y99">
        <f t="shared" si="1"/>
        <v>0.12558750000000002</v>
      </c>
      <c r="Z99">
        <f t="shared" si="1"/>
        <v>0.2382175</v>
      </c>
      <c r="AA99">
        <f t="shared" si="1"/>
        <v>7.6119999999999979E-2</v>
      </c>
      <c r="AB99">
        <f t="shared" si="1"/>
        <v>-0.56817250000000019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6</v>
      </c>
      <c r="W1" t="s">
        <v>145</v>
      </c>
      <c r="X1" t="s">
        <v>145</v>
      </c>
      <c r="Y1" t="s">
        <v>145</v>
      </c>
      <c r="Z1" t="s">
        <v>538</v>
      </c>
      <c r="AA1" t="s">
        <v>531</v>
      </c>
      <c r="AB1" t="s">
        <v>534</v>
      </c>
      <c r="AC1" t="s">
        <v>146</v>
      </c>
      <c r="AD1" t="s">
        <v>568</v>
      </c>
      <c r="AE1" t="s">
        <v>542</v>
      </c>
      <c r="AF1" t="s">
        <v>562</v>
      </c>
      <c r="AG1" t="s">
        <v>146</v>
      </c>
      <c r="AH1" t="s">
        <v>559</v>
      </c>
      <c r="AI1" t="s">
        <v>559</v>
      </c>
      <c r="AJ1" t="s">
        <v>577</v>
      </c>
      <c r="AK1" t="s">
        <v>552</v>
      </c>
      <c r="AL1" t="s">
        <v>566</v>
      </c>
      <c r="AM1" t="s">
        <v>574</v>
      </c>
      <c r="AN1" t="s">
        <v>550</v>
      </c>
      <c r="AO1" t="s">
        <v>146</v>
      </c>
      <c r="AP1" t="s">
        <v>145</v>
      </c>
      <c r="AQ1" t="s">
        <v>145</v>
      </c>
      <c r="AR1" t="s">
        <v>564</v>
      </c>
      <c r="AS1" t="s">
        <v>554</v>
      </c>
      <c r="AT1" t="s">
        <v>557</v>
      </c>
      <c r="AU1" t="s">
        <v>540</v>
      </c>
      <c r="AV1" t="s">
        <v>548</v>
      </c>
      <c r="AW1" t="s">
        <v>546</v>
      </c>
    </row>
    <row r="2" spans="1:4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45308</v>
      </c>
      <c r="W2" s="28" t="s">
        <v>529</v>
      </c>
      <c r="X2" t="s">
        <v>536</v>
      </c>
      <c r="Y2" t="s">
        <v>529</v>
      </c>
      <c r="Z2" t="s">
        <v>358</v>
      </c>
      <c r="AA2" t="s">
        <v>369</v>
      </c>
      <c r="AB2" t="s">
        <v>148</v>
      </c>
      <c r="AC2" t="s">
        <v>572</v>
      </c>
      <c r="AD2" t="s">
        <v>146</v>
      </c>
      <c r="AE2" t="s">
        <v>145</v>
      </c>
      <c r="AF2" t="s">
        <v>148</v>
      </c>
      <c r="AG2" t="s">
        <v>544</v>
      </c>
      <c r="AH2" t="s">
        <v>148</v>
      </c>
      <c r="AI2" t="s">
        <v>148</v>
      </c>
      <c r="AJ2" t="s">
        <v>148</v>
      </c>
      <c r="AK2" t="s">
        <v>145</v>
      </c>
      <c r="AL2" t="s">
        <v>149</v>
      </c>
      <c r="AM2" t="s">
        <v>575</v>
      </c>
      <c r="AN2" t="s">
        <v>145</v>
      </c>
      <c r="AO2" t="s">
        <v>536</v>
      </c>
      <c r="AP2" t="s">
        <v>536</v>
      </c>
      <c r="AQ2" t="s">
        <v>536</v>
      </c>
      <c r="AR2" t="s">
        <v>145</v>
      </c>
      <c r="AS2" t="s">
        <v>148</v>
      </c>
      <c r="AT2" t="s">
        <v>146</v>
      </c>
      <c r="AU2" t="s">
        <v>148</v>
      </c>
      <c r="AV2" t="s">
        <v>148</v>
      </c>
      <c r="AW2" t="s">
        <v>148</v>
      </c>
    </row>
    <row r="3" spans="1:4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1.37</v>
      </c>
      <c r="K3" s="53">
        <v>108</v>
      </c>
      <c r="L3" s="53">
        <v>0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T3" t="s">
        <v>579</v>
      </c>
      <c r="W3">
        <v>0</v>
      </c>
      <c r="X3">
        <v>0</v>
      </c>
      <c r="Y3">
        <v>0</v>
      </c>
      <c r="Z3">
        <v>0.38</v>
      </c>
      <c r="AA3">
        <v>0</v>
      </c>
      <c r="AB3">
        <v>9.6</v>
      </c>
      <c r="AC3">
        <v>0</v>
      </c>
      <c r="AD3">
        <v>0</v>
      </c>
      <c r="AE3">
        <v>0</v>
      </c>
      <c r="AF3">
        <v>5.76</v>
      </c>
      <c r="AG3">
        <v>50</v>
      </c>
      <c r="AH3">
        <v>0</v>
      </c>
      <c r="AI3">
        <v>0</v>
      </c>
      <c r="AJ3">
        <v>48</v>
      </c>
      <c r="AK3">
        <v>0</v>
      </c>
      <c r="AL3">
        <v>1.37</v>
      </c>
      <c r="AM3">
        <v>0</v>
      </c>
      <c r="AN3">
        <v>0</v>
      </c>
      <c r="AO3">
        <v>25.49</v>
      </c>
      <c r="AP3">
        <v>158.47999999999999</v>
      </c>
      <c r="AQ3">
        <v>59.55</v>
      </c>
      <c r="AR3">
        <v>0</v>
      </c>
      <c r="AS3">
        <v>8.16</v>
      </c>
      <c r="AT3">
        <v>0</v>
      </c>
      <c r="AU3">
        <v>11.52</v>
      </c>
      <c r="AV3">
        <v>6.72</v>
      </c>
      <c r="AW3">
        <v>18.239999999999998</v>
      </c>
    </row>
    <row r="4" spans="1:49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1.37</v>
      </c>
      <c r="K4" s="46">
        <v>108</v>
      </c>
      <c r="L4" s="46">
        <v>0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T4" t="s">
        <v>579</v>
      </c>
      <c r="W4">
        <v>0</v>
      </c>
      <c r="X4">
        <v>0</v>
      </c>
      <c r="Y4">
        <v>0</v>
      </c>
      <c r="Z4">
        <v>0.38</v>
      </c>
      <c r="AA4">
        <v>0</v>
      </c>
      <c r="AB4">
        <v>9.6</v>
      </c>
      <c r="AC4">
        <v>0</v>
      </c>
      <c r="AD4">
        <v>0</v>
      </c>
      <c r="AE4">
        <v>0</v>
      </c>
      <c r="AF4">
        <v>5.76</v>
      </c>
      <c r="AG4">
        <v>50</v>
      </c>
      <c r="AH4">
        <v>0</v>
      </c>
      <c r="AI4">
        <v>0</v>
      </c>
      <c r="AJ4">
        <v>48</v>
      </c>
      <c r="AK4">
        <v>0</v>
      </c>
      <c r="AL4">
        <v>1.37</v>
      </c>
      <c r="AM4">
        <v>0</v>
      </c>
      <c r="AN4">
        <v>0</v>
      </c>
      <c r="AO4">
        <v>25.49</v>
      </c>
      <c r="AP4">
        <v>158.47999999999999</v>
      </c>
      <c r="AQ4">
        <v>59.55</v>
      </c>
      <c r="AR4">
        <v>0</v>
      </c>
      <c r="AS4">
        <v>8.16</v>
      </c>
      <c r="AT4">
        <v>0</v>
      </c>
      <c r="AU4">
        <v>11.52</v>
      </c>
      <c r="AV4">
        <v>6.72</v>
      </c>
      <c r="AW4">
        <v>18.239999999999998</v>
      </c>
    </row>
    <row r="5" spans="1:49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1.37</v>
      </c>
      <c r="K5" s="46">
        <v>108</v>
      </c>
      <c r="L5" s="46">
        <v>0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T5" t="s">
        <v>579</v>
      </c>
      <c r="W5">
        <v>0</v>
      </c>
      <c r="X5">
        <v>0</v>
      </c>
      <c r="Y5">
        <v>0</v>
      </c>
      <c r="Z5">
        <v>0.38</v>
      </c>
      <c r="AA5">
        <v>0</v>
      </c>
      <c r="AB5">
        <v>9.6</v>
      </c>
      <c r="AC5">
        <v>0</v>
      </c>
      <c r="AD5">
        <v>0</v>
      </c>
      <c r="AE5">
        <v>0</v>
      </c>
      <c r="AF5">
        <v>5.76</v>
      </c>
      <c r="AG5">
        <v>50</v>
      </c>
      <c r="AH5">
        <v>0</v>
      </c>
      <c r="AI5">
        <v>0</v>
      </c>
      <c r="AJ5">
        <v>48</v>
      </c>
      <c r="AK5">
        <v>0</v>
      </c>
      <c r="AL5">
        <v>1.37</v>
      </c>
      <c r="AM5">
        <v>0</v>
      </c>
      <c r="AN5">
        <v>0</v>
      </c>
      <c r="AO5">
        <v>25.49</v>
      </c>
      <c r="AP5">
        <v>158.47999999999999</v>
      </c>
      <c r="AQ5">
        <v>59.55</v>
      </c>
      <c r="AR5">
        <v>0</v>
      </c>
      <c r="AS5">
        <v>8.16</v>
      </c>
      <c r="AT5">
        <v>0</v>
      </c>
      <c r="AU5">
        <v>11.52</v>
      </c>
      <c r="AV5">
        <v>6.72</v>
      </c>
      <c r="AW5">
        <v>18.239999999999998</v>
      </c>
    </row>
    <row r="6" spans="1:49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1.37</v>
      </c>
      <c r="K6" s="46">
        <v>108</v>
      </c>
      <c r="L6" s="46">
        <v>0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0.38</v>
      </c>
      <c r="AA6">
        <v>0</v>
      </c>
      <c r="AB6">
        <v>9.6</v>
      </c>
      <c r="AC6">
        <v>0</v>
      </c>
      <c r="AD6">
        <v>0</v>
      </c>
      <c r="AE6">
        <v>0</v>
      </c>
      <c r="AF6">
        <v>5.76</v>
      </c>
      <c r="AG6">
        <v>50</v>
      </c>
      <c r="AH6">
        <v>0</v>
      </c>
      <c r="AI6">
        <v>0</v>
      </c>
      <c r="AJ6">
        <v>48</v>
      </c>
      <c r="AK6">
        <v>0</v>
      </c>
      <c r="AL6">
        <v>1.37</v>
      </c>
      <c r="AM6">
        <v>0</v>
      </c>
      <c r="AN6">
        <v>0</v>
      </c>
      <c r="AO6">
        <v>25.49</v>
      </c>
      <c r="AP6">
        <v>158.47999999999999</v>
      </c>
      <c r="AQ6">
        <v>59.55</v>
      </c>
      <c r="AR6">
        <v>0</v>
      </c>
      <c r="AS6">
        <v>8.16</v>
      </c>
      <c r="AT6">
        <v>0</v>
      </c>
      <c r="AU6">
        <v>11.52</v>
      </c>
      <c r="AV6">
        <v>6.72</v>
      </c>
      <c r="AW6">
        <v>18.239999999999998</v>
      </c>
    </row>
    <row r="7" spans="1:49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1.47</v>
      </c>
      <c r="K7" s="46">
        <v>108</v>
      </c>
      <c r="L7" s="46">
        <v>0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0.38</v>
      </c>
      <c r="AA7">
        <v>0</v>
      </c>
      <c r="AB7">
        <v>9.6</v>
      </c>
      <c r="AC7">
        <v>0</v>
      </c>
      <c r="AD7">
        <v>0</v>
      </c>
      <c r="AE7">
        <v>0</v>
      </c>
      <c r="AF7">
        <v>5.76</v>
      </c>
      <c r="AG7">
        <v>50</v>
      </c>
      <c r="AH7">
        <v>0</v>
      </c>
      <c r="AI7">
        <v>0</v>
      </c>
      <c r="AJ7">
        <v>48</v>
      </c>
      <c r="AK7">
        <v>0</v>
      </c>
      <c r="AL7">
        <v>1.47</v>
      </c>
      <c r="AM7">
        <v>0</v>
      </c>
      <c r="AN7">
        <v>0</v>
      </c>
      <c r="AO7">
        <v>25.49</v>
      </c>
      <c r="AP7">
        <v>158.47999999999999</v>
      </c>
      <c r="AQ7">
        <v>59.55</v>
      </c>
      <c r="AR7">
        <v>0</v>
      </c>
      <c r="AS7">
        <v>8.16</v>
      </c>
      <c r="AT7">
        <v>0</v>
      </c>
      <c r="AU7">
        <v>11.52</v>
      </c>
      <c r="AV7">
        <v>6.72</v>
      </c>
      <c r="AW7">
        <v>18.239999999999998</v>
      </c>
    </row>
    <row r="8" spans="1:49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1.47</v>
      </c>
      <c r="K8" s="46">
        <v>108</v>
      </c>
      <c r="L8" s="46">
        <v>0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0.38</v>
      </c>
      <c r="AA8">
        <v>0</v>
      </c>
      <c r="AB8">
        <v>9.6</v>
      </c>
      <c r="AC8">
        <v>0</v>
      </c>
      <c r="AD8">
        <v>0</v>
      </c>
      <c r="AE8">
        <v>0</v>
      </c>
      <c r="AF8">
        <v>5.76</v>
      </c>
      <c r="AG8">
        <v>50</v>
      </c>
      <c r="AH8">
        <v>0</v>
      </c>
      <c r="AI8">
        <v>0</v>
      </c>
      <c r="AJ8">
        <v>48</v>
      </c>
      <c r="AK8">
        <v>0</v>
      </c>
      <c r="AL8">
        <v>1.47</v>
      </c>
      <c r="AM8">
        <v>0</v>
      </c>
      <c r="AN8">
        <v>0</v>
      </c>
      <c r="AO8">
        <v>25.49</v>
      </c>
      <c r="AP8">
        <v>158.47999999999999</v>
      </c>
      <c r="AQ8">
        <v>59.55</v>
      </c>
      <c r="AR8">
        <v>0</v>
      </c>
      <c r="AS8">
        <v>8.16</v>
      </c>
      <c r="AT8">
        <v>0</v>
      </c>
      <c r="AU8">
        <v>11.52</v>
      </c>
      <c r="AV8">
        <v>6.72</v>
      </c>
      <c r="AW8">
        <v>18.239999999999998</v>
      </c>
    </row>
    <row r="9" spans="1:49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1.47</v>
      </c>
      <c r="K9" s="46">
        <v>108</v>
      </c>
      <c r="L9" s="46">
        <v>0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0.38</v>
      </c>
      <c r="AA9">
        <v>0</v>
      </c>
      <c r="AB9">
        <v>9.6</v>
      </c>
      <c r="AC9">
        <v>0</v>
      </c>
      <c r="AD9">
        <v>0</v>
      </c>
      <c r="AE9">
        <v>0</v>
      </c>
      <c r="AF9">
        <v>5.76</v>
      </c>
      <c r="AG9">
        <v>50</v>
      </c>
      <c r="AH9">
        <v>0</v>
      </c>
      <c r="AI9">
        <v>0</v>
      </c>
      <c r="AJ9">
        <v>48</v>
      </c>
      <c r="AK9">
        <v>0</v>
      </c>
      <c r="AL9">
        <v>1.47</v>
      </c>
      <c r="AM9">
        <v>0</v>
      </c>
      <c r="AN9">
        <v>0</v>
      </c>
      <c r="AO9">
        <v>25.49</v>
      </c>
      <c r="AP9">
        <v>158.47999999999999</v>
      </c>
      <c r="AQ9">
        <v>59.55</v>
      </c>
      <c r="AR9">
        <v>0</v>
      </c>
      <c r="AS9">
        <v>8.16</v>
      </c>
      <c r="AT9">
        <v>0</v>
      </c>
      <c r="AU9">
        <v>11.52</v>
      </c>
      <c r="AV9">
        <v>6.72</v>
      </c>
      <c r="AW9">
        <v>18.239999999999998</v>
      </c>
    </row>
    <row r="10" spans="1:49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1.47</v>
      </c>
      <c r="K10" s="46">
        <v>108</v>
      </c>
      <c r="L10" s="46">
        <v>0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0.38</v>
      </c>
      <c r="AA10">
        <v>0</v>
      </c>
      <c r="AB10">
        <v>9.6</v>
      </c>
      <c r="AC10">
        <v>0</v>
      </c>
      <c r="AD10">
        <v>0</v>
      </c>
      <c r="AE10">
        <v>0</v>
      </c>
      <c r="AF10">
        <v>5.76</v>
      </c>
      <c r="AG10">
        <v>50</v>
      </c>
      <c r="AH10">
        <v>0</v>
      </c>
      <c r="AI10">
        <v>0</v>
      </c>
      <c r="AJ10">
        <v>48</v>
      </c>
      <c r="AK10">
        <v>0</v>
      </c>
      <c r="AL10">
        <v>1.47</v>
      </c>
      <c r="AM10">
        <v>0</v>
      </c>
      <c r="AN10">
        <v>0</v>
      </c>
      <c r="AO10">
        <v>25.49</v>
      </c>
      <c r="AP10">
        <v>158.47999999999999</v>
      </c>
      <c r="AQ10">
        <v>59.55</v>
      </c>
      <c r="AR10">
        <v>0</v>
      </c>
      <c r="AS10">
        <v>8.16</v>
      </c>
      <c r="AT10">
        <v>0</v>
      </c>
      <c r="AU10">
        <v>11.52</v>
      </c>
      <c r="AV10">
        <v>6.72</v>
      </c>
      <c r="AW10">
        <v>18.239999999999998</v>
      </c>
    </row>
    <row r="11" spans="1:49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1.47</v>
      </c>
      <c r="K11" s="46">
        <v>108</v>
      </c>
      <c r="L11" s="46">
        <v>0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0.38</v>
      </c>
      <c r="AA11">
        <v>0</v>
      </c>
      <c r="AB11">
        <v>9.6</v>
      </c>
      <c r="AC11">
        <v>0</v>
      </c>
      <c r="AD11">
        <v>0</v>
      </c>
      <c r="AE11">
        <v>0</v>
      </c>
      <c r="AF11">
        <v>5.76</v>
      </c>
      <c r="AG11">
        <v>50</v>
      </c>
      <c r="AH11">
        <v>0</v>
      </c>
      <c r="AI11">
        <v>0</v>
      </c>
      <c r="AJ11">
        <v>48</v>
      </c>
      <c r="AK11">
        <v>0</v>
      </c>
      <c r="AL11">
        <v>1.47</v>
      </c>
      <c r="AM11">
        <v>0</v>
      </c>
      <c r="AN11">
        <v>0</v>
      </c>
      <c r="AO11">
        <v>25.49</v>
      </c>
      <c r="AP11">
        <v>158.47999999999999</v>
      </c>
      <c r="AQ11">
        <v>59.55</v>
      </c>
      <c r="AR11">
        <v>0</v>
      </c>
      <c r="AS11">
        <v>8.16</v>
      </c>
      <c r="AT11">
        <v>0</v>
      </c>
      <c r="AU11">
        <v>11.52</v>
      </c>
      <c r="AV11">
        <v>6.72</v>
      </c>
      <c r="AW11">
        <v>18.239999999999998</v>
      </c>
    </row>
    <row r="12" spans="1:49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1.47</v>
      </c>
      <c r="K12" s="46">
        <v>108</v>
      </c>
      <c r="L12" s="46">
        <v>0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0.38</v>
      </c>
      <c r="AA12">
        <v>0</v>
      </c>
      <c r="AB12">
        <v>9.6</v>
      </c>
      <c r="AC12">
        <v>0</v>
      </c>
      <c r="AD12">
        <v>0</v>
      </c>
      <c r="AE12">
        <v>0</v>
      </c>
      <c r="AF12">
        <v>5.76</v>
      </c>
      <c r="AG12">
        <v>50</v>
      </c>
      <c r="AH12">
        <v>0</v>
      </c>
      <c r="AI12">
        <v>0</v>
      </c>
      <c r="AJ12">
        <v>48</v>
      </c>
      <c r="AK12">
        <v>0</v>
      </c>
      <c r="AL12">
        <v>1.47</v>
      </c>
      <c r="AM12">
        <v>0</v>
      </c>
      <c r="AN12">
        <v>0</v>
      </c>
      <c r="AO12">
        <v>25.49</v>
      </c>
      <c r="AP12">
        <v>158.47999999999999</v>
      </c>
      <c r="AQ12">
        <v>59.55</v>
      </c>
      <c r="AR12">
        <v>0</v>
      </c>
      <c r="AS12">
        <v>8.16</v>
      </c>
      <c r="AT12">
        <v>0</v>
      </c>
      <c r="AU12">
        <v>11.52</v>
      </c>
      <c r="AV12">
        <v>6.72</v>
      </c>
      <c r="AW12">
        <v>18.239999999999998</v>
      </c>
    </row>
    <row r="13" spans="1:49">
      <c r="A13" t="s">
        <v>242</v>
      </c>
      <c r="G13" t="s">
        <v>55</v>
      </c>
      <c r="H13" s="73">
        <v>0.38</v>
      </c>
      <c r="I13" s="46">
        <v>0</v>
      </c>
      <c r="J13" s="46">
        <v>1.47</v>
      </c>
      <c r="K13" s="46">
        <v>108</v>
      </c>
      <c r="L13" s="46">
        <v>0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0.38</v>
      </c>
      <c r="AA13">
        <v>0</v>
      </c>
      <c r="AB13">
        <v>9.6</v>
      </c>
      <c r="AC13">
        <v>0</v>
      </c>
      <c r="AD13">
        <v>0</v>
      </c>
      <c r="AE13">
        <v>0</v>
      </c>
      <c r="AF13">
        <v>5.76</v>
      </c>
      <c r="AG13">
        <v>50</v>
      </c>
      <c r="AH13">
        <v>0</v>
      </c>
      <c r="AI13">
        <v>0</v>
      </c>
      <c r="AJ13">
        <v>48</v>
      </c>
      <c r="AK13">
        <v>0</v>
      </c>
      <c r="AL13">
        <v>1.47</v>
      </c>
      <c r="AM13">
        <v>0</v>
      </c>
      <c r="AN13">
        <v>0</v>
      </c>
      <c r="AO13">
        <v>25.49</v>
      </c>
      <c r="AP13">
        <v>158.47999999999999</v>
      </c>
      <c r="AQ13">
        <v>59.55</v>
      </c>
      <c r="AR13">
        <v>0</v>
      </c>
      <c r="AS13">
        <v>8.16</v>
      </c>
      <c r="AT13">
        <v>0</v>
      </c>
      <c r="AU13">
        <v>11.52</v>
      </c>
      <c r="AV13">
        <v>6.72</v>
      </c>
      <c r="AW13">
        <v>18.239999999999998</v>
      </c>
    </row>
    <row r="14" spans="1:49">
      <c r="A14" t="s">
        <v>243</v>
      </c>
      <c r="G14" t="s">
        <v>56</v>
      </c>
      <c r="H14" s="73">
        <v>0.38</v>
      </c>
      <c r="I14" s="46">
        <v>0</v>
      </c>
      <c r="J14" s="46">
        <v>1.47</v>
      </c>
      <c r="K14" s="46">
        <v>108</v>
      </c>
      <c r="L14" s="46">
        <v>0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0.38</v>
      </c>
      <c r="AA14">
        <v>0</v>
      </c>
      <c r="AB14">
        <v>9.6</v>
      </c>
      <c r="AC14">
        <v>0</v>
      </c>
      <c r="AD14">
        <v>0</v>
      </c>
      <c r="AE14">
        <v>0</v>
      </c>
      <c r="AF14">
        <v>5.76</v>
      </c>
      <c r="AG14">
        <v>50</v>
      </c>
      <c r="AH14">
        <v>0</v>
      </c>
      <c r="AI14">
        <v>0</v>
      </c>
      <c r="AJ14">
        <v>48</v>
      </c>
      <c r="AK14">
        <v>0</v>
      </c>
      <c r="AL14">
        <v>1.47</v>
      </c>
      <c r="AM14">
        <v>0</v>
      </c>
      <c r="AN14">
        <v>0</v>
      </c>
      <c r="AO14">
        <v>25.49</v>
      </c>
      <c r="AP14">
        <v>158.47999999999999</v>
      </c>
      <c r="AQ14">
        <v>59.55</v>
      </c>
      <c r="AR14">
        <v>0</v>
      </c>
      <c r="AS14">
        <v>8.16</v>
      </c>
      <c r="AT14">
        <v>0</v>
      </c>
      <c r="AU14">
        <v>11.52</v>
      </c>
      <c r="AV14">
        <v>6.72</v>
      </c>
      <c r="AW14">
        <v>18.239999999999998</v>
      </c>
    </row>
    <row r="15" spans="1:49">
      <c r="A15" t="s">
        <v>244</v>
      </c>
      <c r="G15" t="s">
        <v>57</v>
      </c>
      <c r="H15" s="73">
        <v>0.38</v>
      </c>
      <c r="I15" s="46">
        <v>0</v>
      </c>
      <c r="J15" s="46">
        <v>1.47</v>
      </c>
      <c r="K15" s="46">
        <v>108</v>
      </c>
      <c r="L15" s="46">
        <v>0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0.38</v>
      </c>
      <c r="AA15">
        <v>0</v>
      </c>
      <c r="AB15">
        <v>9.6</v>
      </c>
      <c r="AC15">
        <v>0</v>
      </c>
      <c r="AD15">
        <v>0</v>
      </c>
      <c r="AE15">
        <v>0</v>
      </c>
      <c r="AF15">
        <v>5.76</v>
      </c>
      <c r="AG15">
        <v>50</v>
      </c>
      <c r="AH15">
        <v>0</v>
      </c>
      <c r="AI15">
        <v>0</v>
      </c>
      <c r="AJ15">
        <v>48</v>
      </c>
      <c r="AK15">
        <v>0</v>
      </c>
      <c r="AL15">
        <v>1.47</v>
      </c>
      <c r="AM15">
        <v>0</v>
      </c>
      <c r="AN15">
        <v>0</v>
      </c>
      <c r="AO15">
        <v>25.49</v>
      </c>
      <c r="AP15">
        <v>158.47999999999999</v>
      </c>
      <c r="AQ15">
        <v>59.55</v>
      </c>
      <c r="AR15">
        <v>0</v>
      </c>
      <c r="AS15">
        <v>8.16</v>
      </c>
      <c r="AT15">
        <v>0</v>
      </c>
      <c r="AU15">
        <v>11.52</v>
      </c>
      <c r="AV15">
        <v>6.72</v>
      </c>
      <c r="AW15">
        <v>18.239999999999998</v>
      </c>
    </row>
    <row r="16" spans="1:49">
      <c r="A16" t="s">
        <v>245</v>
      </c>
      <c r="G16" t="s">
        <v>58</v>
      </c>
      <c r="H16" s="73">
        <v>0.38</v>
      </c>
      <c r="I16" s="46">
        <v>0</v>
      </c>
      <c r="J16" s="46">
        <v>1.47</v>
      </c>
      <c r="K16" s="46">
        <v>108</v>
      </c>
      <c r="L16" s="46">
        <v>0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0.38</v>
      </c>
      <c r="AA16">
        <v>0</v>
      </c>
      <c r="AB16">
        <v>9.6</v>
      </c>
      <c r="AC16">
        <v>0</v>
      </c>
      <c r="AD16">
        <v>0</v>
      </c>
      <c r="AE16">
        <v>0</v>
      </c>
      <c r="AF16">
        <v>5.76</v>
      </c>
      <c r="AG16">
        <v>50</v>
      </c>
      <c r="AH16">
        <v>0</v>
      </c>
      <c r="AI16">
        <v>0</v>
      </c>
      <c r="AJ16">
        <v>48</v>
      </c>
      <c r="AK16">
        <v>0</v>
      </c>
      <c r="AL16">
        <v>1.47</v>
      </c>
      <c r="AM16">
        <v>0</v>
      </c>
      <c r="AN16">
        <v>0</v>
      </c>
      <c r="AO16">
        <v>25.49</v>
      </c>
      <c r="AP16">
        <v>158.47999999999999</v>
      </c>
      <c r="AQ16">
        <v>59.55</v>
      </c>
      <c r="AR16">
        <v>0</v>
      </c>
      <c r="AS16">
        <v>8.16</v>
      </c>
      <c r="AT16">
        <v>0</v>
      </c>
      <c r="AU16">
        <v>11.52</v>
      </c>
      <c r="AV16">
        <v>6.72</v>
      </c>
      <c r="AW16">
        <v>18.239999999999998</v>
      </c>
    </row>
    <row r="17" spans="1:49">
      <c r="A17" t="s">
        <v>246</v>
      </c>
      <c r="G17" t="s">
        <v>59</v>
      </c>
      <c r="H17" s="73">
        <v>0.38</v>
      </c>
      <c r="I17" s="46">
        <v>0</v>
      </c>
      <c r="J17" s="46">
        <v>1.47</v>
      </c>
      <c r="K17" s="46">
        <v>108</v>
      </c>
      <c r="L17" s="46">
        <v>0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0.38</v>
      </c>
      <c r="AA17">
        <v>0</v>
      </c>
      <c r="AB17">
        <v>9.6</v>
      </c>
      <c r="AC17">
        <v>0</v>
      </c>
      <c r="AD17">
        <v>0</v>
      </c>
      <c r="AE17">
        <v>0</v>
      </c>
      <c r="AF17">
        <v>5.76</v>
      </c>
      <c r="AG17">
        <v>50</v>
      </c>
      <c r="AH17">
        <v>0</v>
      </c>
      <c r="AI17">
        <v>0</v>
      </c>
      <c r="AJ17">
        <v>48</v>
      </c>
      <c r="AK17">
        <v>0</v>
      </c>
      <c r="AL17">
        <v>1.47</v>
      </c>
      <c r="AM17">
        <v>0</v>
      </c>
      <c r="AN17">
        <v>0</v>
      </c>
      <c r="AO17">
        <v>25.49</v>
      </c>
      <c r="AP17">
        <v>158.47999999999999</v>
      </c>
      <c r="AQ17">
        <v>59.55</v>
      </c>
      <c r="AR17">
        <v>0</v>
      </c>
      <c r="AS17">
        <v>8.16</v>
      </c>
      <c r="AT17">
        <v>0</v>
      </c>
      <c r="AU17">
        <v>11.52</v>
      </c>
      <c r="AV17">
        <v>6.72</v>
      </c>
      <c r="AW17">
        <v>18.239999999999998</v>
      </c>
    </row>
    <row r="18" spans="1:49">
      <c r="A18" t="s">
        <v>247</v>
      </c>
      <c r="G18" t="s">
        <v>60</v>
      </c>
      <c r="H18" s="73">
        <v>0.38</v>
      </c>
      <c r="I18" s="46">
        <v>0</v>
      </c>
      <c r="J18" s="46">
        <v>1.47</v>
      </c>
      <c r="K18" s="46">
        <v>108</v>
      </c>
      <c r="L18" s="46">
        <v>0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0.38</v>
      </c>
      <c r="AA18">
        <v>0</v>
      </c>
      <c r="AB18">
        <v>9.6</v>
      </c>
      <c r="AC18">
        <v>0</v>
      </c>
      <c r="AD18">
        <v>0</v>
      </c>
      <c r="AE18">
        <v>0</v>
      </c>
      <c r="AF18">
        <v>5.76</v>
      </c>
      <c r="AG18">
        <v>50</v>
      </c>
      <c r="AH18">
        <v>0</v>
      </c>
      <c r="AI18">
        <v>0</v>
      </c>
      <c r="AJ18">
        <v>48</v>
      </c>
      <c r="AK18">
        <v>0</v>
      </c>
      <c r="AL18">
        <v>1.47</v>
      </c>
      <c r="AM18">
        <v>0</v>
      </c>
      <c r="AN18">
        <v>0</v>
      </c>
      <c r="AO18">
        <v>25.49</v>
      </c>
      <c r="AP18">
        <v>158.47999999999999</v>
      </c>
      <c r="AQ18">
        <v>59.55</v>
      </c>
      <c r="AR18">
        <v>0</v>
      </c>
      <c r="AS18">
        <v>8.16</v>
      </c>
      <c r="AT18">
        <v>0</v>
      </c>
      <c r="AU18">
        <v>11.52</v>
      </c>
      <c r="AV18">
        <v>6.72</v>
      </c>
      <c r="AW18">
        <v>18.239999999999998</v>
      </c>
    </row>
    <row r="19" spans="1:49">
      <c r="A19" t="s">
        <v>261</v>
      </c>
      <c r="G19" t="s">
        <v>61</v>
      </c>
      <c r="H19" s="73">
        <v>0.38</v>
      </c>
      <c r="I19" s="46">
        <v>0</v>
      </c>
      <c r="J19" s="46">
        <v>1.37</v>
      </c>
      <c r="K19" s="46">
        <v>108</v>
      </c>
      <c r="L19" s="46">
        <v>0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0.38</v>
      </c>
      <c r="AA19">
        <v>0</v>
      </c>
      <c r="AB19">
        <v>9.6</v>
      </c>
      <c r="AC19">
        <v>0</v>
      </c>
      <c r="AD19">
        <v>0</v>
      </c>
      <c r="AE19">
        <v>0</v>
      </c>
      <c r="AF19">
        <v>5.76</v>
      </c>
      <c r="AG19">
        <v>50</v>
      </c>
      <c r="AH19">
        <v>0</v>
      </c>
      <c r="AI19">
        <v>0</v>
      </c>
      <c r="AJ19">
        <v>48</v>
      </c>
      <c r="AK19">
        <v>0</v>
      </c>
      <c r="AL19">
        <v>1.37</v>
      </c>
      <c r="AM19">
        <v>0</v>
      </c>
      <c r="AN19">
        <v>0</v>
      </c>
      <c r="AO19">
        <v>25.49</v>
      </c>
      <c r="AP19">
        <v>158.47999999999999</v>
      </c>
      <c r="AQ19">
        <v>59.55</v>
      </c>
      <c r="AR19">
        <v>0</v>
      </c>
      <c r="AS19">
        <v>8.16</v>
      </c>
      <c r="AT19">
        <v>0</v>
      </c>
      <c r="AU19">
        <v>11.52</v>
      </c>
      <c r="AV19">
        <v>6.72</v>
      </c>
      <c r="AW19">
        <v>18.239999999999998</v>
      </c>
    </row>
    <row r="20" spans="1:49">
      <c r="A20" t="s">
        <v>262</v>
      </c>
      <c r="G20" t="s">
        <v>62</v>
      </c>
      <c r="H20" s="73">
        <v>0.38</v>
      </c>
      <c r="I20" s="46">
        <v>0</v>
      </c>
      <c r="J20" s="46">
        <v>1.37</v>
      </c>
      <c r="K20" s="46">
        <v>108</v>
      </c>
      <c r="L20" s="46">
        <v>0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0.38</v>
      </c>
      <c r="AA20">
        <v>0</v>
      </c>
      <c r="AB20">
        <v>9.6</v>
      </c>
      <c r="AC20">
        <v>0</v>
      </c>
      <c r="AD20">
        <v>0</v>
      </c>
      <c r="AE20">
        <v>0</v>
      </c>
      <c r="AF20">
        <v>5.76</v>
      </c>
      <c r="AG20">
        <v>50</v>
      </c>
      <c r="AH20">
        <v>0</v>
      </c>
      <c r="AI20">
        <v>0</v>
      </c>
      <c r="AJ20">
        <v>48</v>
      </c>
      <c r="AK20">
        <v>0</v>
      </c>
      <c r="AL20">
        <v>1.37</v>
      </c>
      <c r="AM20">
        <v>0</v>
      </c>
      <c r="AN20">
        <v>0</v>
      </c>
      <c r="AO20">
        <v>25.49</v>
      </c>
      <c r="AP20">
        <v>158.47999999999999</v>
      </c>
      <c r="AQ20">
        <v>59.55</v>
      </c>
      <c r="AR20">
        <v>0</v>
      </c>
      <c r="AS20">
        <v>8.16</v>
      </c>
      <c r="AT20">
        <v>0</v>
      </c>
      <c r="AU20">
        <v>11.52</v>
      </c>
      <c r="AV20">
        <v>6.72</v>
      </c>
      <c r="AW20">
        <v>18.239999999999998</v>
      </c>
    </row>
    <row r="21" spans="1:49">
      <c r="A21" t="s">
        <v>248</v>
      </c>
      <c r="G21" t="s">
        <v>63</v>
      </c>
      <c r="H21" s="73">
        <v>0.38</v>
      </c>
      <c r="I21" s="46">
        <v>0</v>
      </c>
      <c r="J21" s="46">
        <v>1.37</v>
      </c>
      <c r="K21" s="46">
        <v>108</v>
      </c>
      <c r="L21" s="46">
        <v>0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0.38</v>
      </c>
      <c r="AA21">
        <v>0</v>
      </c>
      <c r="AB21">
        <v>9.6</v>
      </c>
      <c r="AC21">
        <v>0</v>
      </c>
      <c r="AD21">
        <v>0</v>
      </c>
      <c r="AE21">
        <v>0</v>
      </c>
      <c r="AF21">
        <v>5.76</v>
      </c>
      <c r="AG21">
        <v>50</v>
      </c>
      <c r="AH21">
        <v>0</v>
      </c>
      <c r="AI21">
        <v>0</v>
      </c>
      <c r="AJ21">
        <v>48</v>
      </c>
      <c r="AK21">
        <v>0</v>
      </c>
      <c r="AL21">
        <v>1.37</v>
      </c>
      <c r="AM21">
        <v>0</v>
      </c>
      <c r="AN21">
        <v>0</v>
      </c>
      <c r="AO21">
        <v>25.49</v>
      </c>
      <c r="AP21">
        <v>158.47999999999999</v>
      </c>
      <c r="AQ21">
        <v>59.55</v>
      </c>
      <c r="AR21">
        <v>0</v>
      </c>
      <c r="AS21">
        <v>8.16</v>
      </c>
      <c r="AT21">
        <v>0</v>
      </c>
      <c r="AU21">
        <v>11.52</v>
      </c>
      <c r="AV21">
        <v>6.72</v>
      </c>
      <c r="AW21">
        <v>18.239999999999998</v>
      </c>
    </row>
    <row r="22" spans="1:49">
      <c r="A22" t="s">
        <v>249</v>
      </c>
      <c r="G22" t="s">
        <v>64</v>
      </c>
      <c r="H22" s="73">
        <v>0.38</v>
      </c>
      <c r="I22" s="46">
        <v>0</v>
      </c>
      <c r="J22" s="46">
        <v>1.37</v>
      </c>
      <c r="K22" s="46">
        <v>108</v>
      </c>
      <c r="L22" s="46">
        <v>0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0.38</v>
      </c>
      <c r="AA22">
        <v>0</v>
      </c>
      <c r="AB22">
        <v>9.6</v>
      </c>
      <c r="AC22">
        <v>0</v>
      </c>
      <c r="AD22">
        <v>0</v>
      </c>
      <c r="AE22">
        <v>0</v>
      </c>
      <c r="AF22">
        <v>5.76</v>
      </c>
      <c r="AG22">
        <v>50</v>
      </c>
      <c r="AH22">
        <v>0</v>
      </c>
      <c r="AI22">
        <v>0</v>
      </c>
      <c r="AJ22">
        <v>48</v>
      </c>
      <c r="AK22">
        <v>0</v>
      </c>
      <c r="AL22">
        <v>1.37</v>
      </c>
      <c r="AM22">
        <v>0</v>
      </c>
      <c r="AN22">
        <v>0</v>
      </c>
      <c r="AO22">
        <v>25.49</v>
      </c>
      <c r="AP22">
        <v>158.47999999999999</v>
      </c>
      <c r="AQ22">
        <v>59.55</v>
      </c>
      <c r="AR22">
        <v>0</v>
      </c>
      <c r="AS22">
        <v>8.16</v>
      </c>
      <c r="AT22">
        <v>0</v>
      </c>
      <c r="AU22">
        <v>11.52</v>
      </c>
      <c r="AV22">
        <v>6.72</v>
      </c>
      <c r="AW22">
        <v>18.239999999999998</v>
      </c>
    </row>
    <row r="23" spans="1:49">
      <c r="A23" t="s">
        <v>250</v>
      </c>
      <c r="G23" t="s">
        <v>65</v>
      </c>
      <c r="H23" s="73">
        <v>0.43</v>
      </c>
      <c r="I23" s="46">
        <v>0</v>
      </c>
      <c r="J23" s="46">
        <v>1.37</v>
      </c>
      <c r="K23" s="46">
        <v>108</v>
      </c>
      <c r="L23" s="46">
        <v>0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0.43</v>
      </c>
      <c r="AA23">
        <v>0</v>
      </c>
      <c r="AB23">
        <v>9.6</v>
      </c>
      <c r="AC23">
        <v>0</v>
      </c>
      <c r="AD23">
        <v>0</v>
      </c>
      <c r="AE23">
        <v>0</v>
      </c>
      <c r="AF23">
        <v>5.76</v>
      </c>
      <c r="AG23">
        <v>50</v>
      </c>
      <c r="AH23">
        <v>0</v>
      </c>
      <c r="AI23">
        <v>0</v>
      </c>
      <c r="AJ23">
        <v>48</v>
      </c>
      <c r="AK23">
        <v>0</v>
      </c>
      <c r="AL23">
        <v>1.37</v>
      </c>
      <c r="AM23">
        <v>0</v>
      </c>
      <c r="AN23">
        <v>0</v>
      </c>
      <c r="AO23">
        <v>25.49</v>
      </c>
      <c r="AP23">
        <v>158.47999999999999</v>
      </c>
      <c r="AQ23">
        <v>59.55</v>
      </c>
      <c r="AR23">
        <v>0</v>
      </c>
      <c r="AS23">
        <v>8.16</v>
      </c>
      <c r="AT23">
        <v>0</v>
      </c>
      <c r="AU23">
        <v>11.52</v>
      </c>
      <c r="AV23">
        <v>6.72</v>
      </c>
      <c r="AW23">
        <v>18.239999999999998</v>
      </c>
    </row>
    <row r="24" spans="1:49">
      <c r="A24" t="s">
        <v>251</v>
      </c>
      <c r="G24" t="s">
        <v>66</v>
      </c>
      <c r="H24" s="73">
        <v>0.43</v>
      </c>
      <c r="I24" s="46">
        <v>0</v>
      </c>
      <c r="J24" s="46">
        <v>1.37</v>
      </c>
      <c r="K24" s="46">
        <v>108</v>
      </c>
      <c r="L24" s="46">
        <v>0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0.43</v>
      </c>
      <c r="AA24">
        <v>0</v>
      </c>
      <c r="AB24">
        <v>9.6</v>
      </c>
      <c r="AC24">
        <v>0</v>
      </c>
      <c r="AD24">
        <v>0</v>
      </c>
      <c r="AE24">
        <v>0</v>
      </c>
      <c r="AF24">
        <v>5.76</v>
      </c>
      <c r="AG24">
        <v>50</v>
      </c>
      <c r="AH24">
        <v>0</v>
      </c>
      <c r="AI24">
        <v>0</v>
      </c>
      <c r="AJ24">
        <v>48</v>
      </c>
      <c r="AK24">
        <v>0</v>
      </c>
      <c r="AL24">
        <v>1.37</v>
      </c>
      <c r="AM24">
        <v>0</v>
      </c>
      <c r="AN24">
        <v>0</v>
      </c>
      <c r="AO24">
        <v>25.49</v>
      </c>
      <c r="AP24">
        <v>158.47999999999999</v>
      </c>
      <c r="AQ24">
        <v>59.55</v>
      </c>
      <c r="AR24">
        <v>0</v>
      </c>
      <c r="AS24">
        <v>8.16</v>
      </c>
      <c r="AT24">
        <v>0</v>
      </c>
      <c r="AU24">
        <v>11.52</v>
      </c>
      <c r="AV24">
        <v>6.72</v>
      </c>
      <c r="AW24">
        <v>18.239999999999998</v>
      </c>
    </row>
    <row r="25" spans="1:49">
      <c r="A25" t="s">
        <v>252</v>
      </c>
      <c r="G25" t="s">
        <v>67</v>
      </c>
      <c r="H25" s="73">
        <v>0.43</v>
      </c>
      <c r="I25" s="46">
        <v>0</v>
      </c>
      <c r="J25" s="46">
        <v>1.37</v>
      </c>
      <c r="K25" s="46">
        <v>108</v>
      </c>
      <c r="L25" s="46">
        <v>0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0.43</v>
      </c>
      <c r="AA25">
        <v>0</v>
      </c>
      <c r="AB25">
        <v>9.6</v>
      </c>
      <c r="AC25">
        <v>0</v>
      </c>
      <c r="AD25">
        <v>0</v>
      </c>
      <c r="AE25">
        <v>0</v>
      </c>
      <c r="AF25">
        <v>5.76</v>
      </c>
      <c r="AG25">
        <v>50</v>
      </c>
      <c r="AH25">
        <v>0</v>
      </c>
      <c r="AI25">
        <v>0</v>
      </c>
      <c r="AJ25">
        <v>48</v>
      </c>
      <c r="AK25">
        <v>0</v>
      </c>
      <c r="AL25">
        <v>1.37</v>
      </c>
      <c r="AM25">
        <v>0</v>
      </c>
      <c r="AN25">
        <v>0</v>
      </c>
      <c r="AO25">
        <v>25.49</v>
      </c>
      <c r="AP25">
        <v>158.47999999999999</v>
      </c>
      <c r="AQ25">
        <v>59.55</v>
      </c>
      <c r="AR25">
        <v>0</v>
      </c>
      <c r="AS25">
        <v>8.16</v>
      </c>
      <c r="AT25">
        <v>0</v>
      </c>
      <c r="AU25">
        <v>11.52</v>
      </c>
      <c r="AV25">
        <v>6.72</v>
      </c>
      <c r="AW25">
        <v>18.239999999999998</v>
      </c>
    </row>
    <row r="26" spans="1:49">
      <c r="A26" t="s">
        <v>253</v>
      </c>
      <c r="G26" t="s">
        <v>68</v>
      </c>
      <c r="H26" s="73">
        <v>0.43</v>
      </c>
      <c r="I26" s="46">
        <v>0</v>
      </c>
      <c r="J26" s="46">
        <v>1.37</v>
      </c>
      <c r="K26" s="46">
        <v>108</v>
      </c>
      <c r="L26" s="46">
        <v>0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0.43</v>
      </c>
      <c r="AA26">
        <v>0</v>
      </c>
      <c r="AB26">
        <v>9.6</v>
      </c>
      <c r="AC26">
        <v>0</v>
      </c>
      <c r="AD26">
        <v>0</v>
      </c>
      <c r="AE26">
        <v>0</v>
      </c>
      <c r="AF26">
        <v>5.76</v>
      </c>
      <c r="AG26">
        <v>50</v>
      </c>
      <c r="AH26">
        <v>0</v>
      </c>
      <c r="AI26">
        <v>0</v>
      </c>
      <c r="AJ26">
        <v>48</v>
      </c>
      <c r="AK26">
        <v>0</v>
      </c>
      <c r="AL26">
        <v>1.37</v>
      </c>
      <c r="AM26">
        <v>0</v>
      </c>
      <c r="AN26">
        <v>0</v>
      </c>
      <c r="AO26">
        <v>25.49</v>
      </c>
      <c r="AP26">
        <v>158.47999999999999</v>
      </c>
      <c r="AQ26">
        <v>59.55</v>
      </c>
      <c r="AR26">
        <v>0</v>
      </c>
      <c r="AS26">
        <v>8.16</v>
      </c>
      <c r="AT26">
        <v>0</v>
      </c>
      <c r="AU26">
        <v>11.52</v>
      </c>
      <c r="AV26">
        <v>6.72</v>
      </c>
      <c r="AW26">
        <v>18.239999999999998</v>
      </c>
    </row>
    <row r="27" spans="1:49">
      <c r="A27" t="s">
        <v>254</v>
      </c>
      <c r="G27" t="s">
        <v>69</v>
      </c>
      <c r="H27" s="73">
        <v>0.38</v>
      </c>
      <c r="I27" s="46">
        <v>0</v>
      </c>
      <c r="J27" s="46">
        <v>1.47</v>
      </c>
      <c r="K27" s="46">
        <v>108</v>
      </c>
      <c r="L27" s="46">
        <v>0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158.47999999999999</v>
      </c>
      <c r="Y27">
        <v>0</v>
      </c>
      <c r="Z27">
        <v>0.38</v>
      </c>
      <c r="AA27">
        <v>0</v>
      </c>
      <c r="AB27">
        <v>9.6</v>
      </c>
      <c r="AC27">
        <v>100</v>
      </c>
      <c r="AD27">
        <v>0</v>
      </c>
      <c r="AE27">
        <v>0</v>
      </c>
      <c r="AF27">
        <v>5.76</v>
      </c>
      <c r="AG27">
        <v>50</v>
      </c>
      <c r="AH27">
        <v>0</v>
      </c>
      <c r="AI27">
        <v>0</v>
      </c>
      <c r="AJ27">
        <v>48</v>
      </c>
      <c r="AK27">
        <v>0</v>
      </c>
      <c r="AL27">
        <v>1.47</v>
      </c>
      <c r="AM27">
        <v>0</v>
      </c>
      <c r="AN27">
        <v>0</v>
      </c>
      <c r="AO27">
        <v>0</v>
      </c>
      <c r="AP27">
        <v>80.650000000000006</v>
      </c>
      <c r="AQ27">
        <v>0</v>
      </c>
      <c r="AR27">
        <v>0</v>
      </c>
      <c r="AS27">
        <v>8.16</v>
      </c>
      <c r="AT27">
        <v>0</v>
      </c>
      <c r="AU27">
        <v>11.52</v>
      </c>
      <c r="AV27">
        <v>6.72</v>
      </c>
      <c r="AW27">
        <v>18.239999999999998</v>
      </c>
    </row>
    <row r="28" spans="1:49">
      <c r="A28" t="s">
        <v>255</v>
      </c>
      <c r="G28" t="s">
        <v>70</v>
      </c>
      <c r="H28" s="73">
        <v>0.38</v>
      </c>
      <c r="I28" s="46">
        <v>0</v>
      </c>
      <c r="J28" s="46">
        <v>1.47</v>
      </c>
      <c r="K28" s="46">
        <v>108</v>
      </c>
      <c r="L28" s="46">
        <v>0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158.47999999999999</v>
      </c>
      <c r="Y28">
        <v>0</v>
      </c>
      <c r="Z28">
        <v>0.38</v>
      </c>
      <c r="AA28">
        <v>0</v>
      </c>
      <c r="AB28">
        <v>9.6</v>
      </c>
      <c r="AC28">
        <v>100</v>
      </c>
      <c r="AD28">
        <v>0</v>
      </c>
      <c r="AE28">
        <v>0</v>
      </c>
      <c r="AF28">
        <v>5.76</v>
      </c>
      <c r="AG28">
        <v>50</v>
      </c>
      <c r="AH28">
        <v>0</v>
      </c>
      <c r="AI28">
        <v>0</v>
      </c>
      <c r="AJ28">
        <v>48</v>
      </c>
      <c r="AK28">
        <v>0</v>
      </c>
      <c r="AL28">
        <v>1.47</v>
      </c>
      <c r="AM28">
        <v>0</v>
      </c>
      <c r="AN28">
        <v>0</v>
      </c>
      <c r="AO28">
        <v>0</v>
      </c>
      <c r="AP28">
        <v>80.650000000000006</v>
      </c>
      <c r="AQ28">
        <v>0</v>
      </c>
      <c r="AR28">
        <v>0</v>
      </c>
      <c r="AS28">
        <v>8.16</v>
      </c>
      <c r="AT28">
        <v>0</v>
      </c>
      <c r="AU28">
        <v>11.52</v>
      </c>
      <c r="AV28">
        <v>6.72</v>
      </c>
      <c r="AW28">
        <v>18.239999999999998</v>
      </c>
    </row>
    <row r="29" spans="1:49">
      <c r="A29" t="s">
        <v>263</v>
      </c>
      <c r="G29" t="s">
        <v>71</v>
      </c>
      <c r="H29" s="73">
        <v>0.38</v>
      </c>
      <c r="I29" s="46">
        <v>0</v>
      </c>
      <c r="J29" s="46">
        <v>1.47</v>
      </c>
      <c r="K29" s="46">
        <v>108</v>
      </c>
      <c r="L29" s="46">
        <v>0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158.47999999999999</v>
      </c>
      <c r="Y29">
        <v>0</v>
      </c>
      <c r="Z29">
        <v>0.38</v>
      </c>
      <c r="AA29">
        <v>0</v>
      </c>
      <c r="AB29">
        <v>9.6</v>
      </c>
      <c r="AC29">
        <v>100</v>
      </c>
      <c r="AD29">
        <v>0</v>
      </c>
      <c r="AE29">
        <v>0</v>
      </c>
      <c r="AF29">
        <v>5.76</v>
      </c>
      <c r="AG29">
        <v>50</v>
      </c>
      <c r="AH29">
        <v>0</v>
      </c>
      <c r="AI29">
        <v>0</v>
      </c>
      <c r="AJ29">
        <v>48</v>
      </c>
      <c r="AK29">
        <v>0</v>
      </c>
      <c r="AL29">
        <v>1.47</v>
      </c>
      <c r="AM29">
        <v>0</v>
      </c>
      <c r="AN29">
        <v>0</v>
      </c>
      <c r="AO29">
        <v>0</v>
      </c>
      <c r="AP29">
        <v>80.650000000000006</v>
      </c>
      <c r="AQ29">
        <v>0</v>
      </c>
      <c r="AR29">
        <v>0</v>
      </c>
      <c r="AS29">
        <v>8.16</v>
      </c>
      <c r="AT29">
        <v>0</v>
      </c>
      <c r="AU29">
        <v>11.52</v>
      </c>
      <c r="AV29">
        <v>6.72</v>
      </c>
      <c r="AW29">
        <v>18.239999999999998</v>
      </c>
    </row>
    <row r="30" spans="1:49">
      <c r="A30" t="s">
        <v>264</v>
      </c>
      <c r="G30" t="s">
        <v>72</v>
      </c>
      <c r="H30" s="73">
        <v>0.38</v>
      </c>
      <c r="I30" s="46">
        <v>0</v>
      </c>
      <c r="J30" s="46">
        <v>1.47</v>
      </c>
      <c r="K30" s="46">
        <v>108</v>
      </c>
      <c r="L30" s="46">
        <v>0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158.47999999999999</v>
      </c>
      <c r="Y30">
        <v>0</v>
      </c>
      <c r="Z30">
        <v>0.38</v>
      </c>
      <c r="AA30">
        <v>0</v>
      </c>
      <c r="AB30">
        <v>9.6</v>
      </c>
      <c r="AC30">
        <v>100</v>
      </c>
      <c r="AD30">
        <v>0</v>
      </c>
      <c r="AE30">
        <v>0</v>
      </c>
      <c r="AF30">
        <v>5.76</v>
      </c>
      <c r="AG30">
        <v>50</v>
      </c>
      <c r="AH30">
        <v>0</v>
      </c>
      <c r="AI30">
        <v>0</v>
      </c>
      <c r="AJ30">
        <v>48</v>
      </c>
      <c r="AK30">
        <v>0</v>
      </c>
      <c r="AL30">
        <v>1.47</v>
      </c>
      <c r="AM30">
        <v>0</v>
      </c>
      <c r="AN30">
        <v>0</v>
      </c>
      <c r="AO30">
        <v>0</v>
      </c>
      <c r="AP30">
        <v>80.650000000000006</v>
      </c>
      <c r="AQ30">
        <v>0</v>
      </c>
      <c r="AR30">
        <v>0</v>
      </c>
      <c r="AS30">
        <v>8.16</v>
      </c>
      <c r="AT30">
        <v>0</v>
      </c>
      <c r="AU30">
        <v>11.52</v>
      </c>
      <c r="AV30">
        <v>6.72</v>
      </c>
      <c r="AW30">
        <v>18.239999999999998</v>
      </c>
    </row>
    <row r="31" spans="1:49">
      <c r="A31" t="s">
        <v>274</v>
      </c>
      <c r="G31" t="s">
        <v>73</v>
      </c>
      <c r="H31" s="73">
        <v>245.3</v>
      </c>
      <c r="I31" s="46">
        <v>0</v>
      </c>
      <c r="J31" s="46">
        <v>1.47</v>
      </c>
      <c r="K31" s="46">
        <v>108</v>
      </c>
      <c r="L31" s="46">
        <v>0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158.47999999999999</v>
      </c>
      <c r="Y31">
        <v>0</v>
      </c>
      <c r="Z31">
        <v>0.53</v>
      </c>
      <c r="AA31">
        <v>0</v>
      </c>
      <c r="AB31">
        <v>9.6</v>
      </c>
      <c r="AC31">
        <v>100</v>
      </c>
      <c r="AD31">
        <v>0</v>
      </c>
      <c r="AE31">
        <v>100.79</v>
      </c>
      <c r="AF31">
        <v>5.76</v>
      </c>
      <c r="AG31">
        <v>50</v>
      </c>
      <c r="AH31">
        <v>0</v>
      </c>
      <c r="AI31">
        <v>0</v>
      </c>
      <c r="AJ31">
        <v>48</v>
      </c>
      <c r="AK31">
        <v>0</v>
      </c>
      <c r="AL31">
        <v>1.47</v>
      </c>
      <c r="AM31">
        <v>150.69999999999999</v>
      </c>
      <c r="AN31">
        <v>0</v>
      </c>
      <c r="AO31">
        <v>0</v>
      </c>
      <c r="AP31">
        <v>80.650000000000006</v>
      </c>
      <c r="AQ31">
        <v>0</v>
      </c>
      <c r="AR31">
        <v>143.97999999999999</v>
      </c>
      <c r="AS31">
        <v>8.16</v>
      </c>
      <c r="AT31">
        <v>0</v>
      </c>
      <c r="AU31">
        <v>11.52</v>
      </c>
      <c r="AV31">
        <v>6.72</v>
      </c>
      <c r="AW31">
        <v>18.239999999999998</v>
      </c>
    </row>
    <row r="32" spans="1:49">
      <c r="A32" t="s">
        <v>275</v>
      </c>
      <c r="G32" t="s">
        <v>74</v>
      </c>
      <c r="H32" s="73">
        <v>256.82</v>
      </c>
      <c r="I32" s="46">
        <v>0</v>
      </c>
      <c r="J32" s="46">
        <v>1.47</v>
      </c>
      <c r="K32" s="46">
        <v>108</v>
      </c>
      <c r="L32" s="46">
        <v>0.19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158.47999999999999</v>
      </c>
      <c r="Y32">
        <v>0</v>
      </c>
      <c r="Z32">
        <v>0.53</v>
      </c>
      <c r="AA32">
        <v>0.19</v>
      </c>
      <c r="AB32">
        <v>9.6</v>
      </c>
      <c r="AC32">
        <v>100</v>
      </c>
      <c r="AD32">
        <v>0</v>
      </c>
      <c r="AE32">
        <v>100.79</v>
      </c>
      <c r="AF32">
        <v>5.76</v>
      </c>
      <c r="AG32">
        <v>50</v>
      </c>
      <c r="AH32">
        <v>0</v>
      </c>
      <c r="AI32">
        <v>0</v>
      </c>
      <c r="AJ32">
        <v>48</v>
      </c>
      <c r="AK32">
        <v>11.52</v>
      </c>
      <c r="AL32">
        <v>1.47</v>
      </c>
      <c r="AM32">
        <v>150.69999999999999</v>
      </c>
      <c r="AN32">
        <v>0</v>
      </c>
      <c r="AO32">
        <v>0</v>
      </c>
      <c r="AP32">
        <v>80.650000000000006</v>
      </c>
      <c r="AQ32">
        <v>0</v>
      </c>
      <c r="AR32">
        <v>143.97999999999999</v>
      </c>
      <c r="AS32">
        <v>8.16</v>
      </c>
      <c r="AT32">
        <v>0</v>
      </c>
      <c r="AU32">
        <v>11.52</v>
      </c>
      <c r="AV32">
        <v>6.72</v>
      </c>
      <c r="AW32">
        <v>18.239999999999998</v>
      </c>
    </row>
    <row r="33" spans="1:49">
      <c r="A33" t="s">
        <v>276</v>
      </c>
      <c r="G33" t="s">
        <v>75</v>
      </c>
      <c r="H33" s="73">
        <v>451.67999999999995</v>
      </c>
      <c r="I33" s="46">
        <v>0</v>
      </c>
      <c r="J33" s="46">
        <v>1.47</v>
      </c>
      <c r="K33" s="46">
        <v>108</v>
      </c>
      <c r="L33" s="46">
        <v>0.44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158.47999999999999</v>
      </c>
      <c r="Y33">
        <v>0</v>
      </c>
      <c r="Z33">
        <v>0.53</v>
      </c>
      <c r="AA33">
        <v>0.44</v>
      </c>
      <c r="AB33">
        <v>9.6</v>
      </c>
      <c r="AC33">
        <v>100</v>
      </c>
      <c r="AD33">
        <v>0</v>
      </c>
      <c r="AE33">
        <v>100.79</v>
      </c>
      <c r="AF33">
        <v>5.76</v>
      </c>
      <c r="AG33">
        <v>50</v>
      </c>
      <c r="AH33">
        <v>0</v>
      </c>
      <c r="AI33">
        <v>0</v>
      </c>
      <c r="AJ33">
        <v>48</v>
      </c>
      <c r="AK33">
        <v>71.989999999999995</v>
      </c>
      <c r="AL33">
        <v>1.47</v>
      </c>
      <c r="AM33">
        <v>150.69999999999999</v>
      </c>
      <c r="AN33">
        <v>134.38999999999999</v>
      </c>
      <c r="AO33">
        <v>0</v>
      </c>
      <c r="AP33">
        <v>80.650000000000006</v>
      </c>
      <c r="AQ33">
        <v>0</v>
      </c>
      <c r="AR33">
        <v>143.97999999999999</v>
      </c>
      <c r="AS33">
        <v>8.16</v>
      </c>
      <c r="AT33">
        <v>0</v>
      </c>
      <c r="AU33">
        <v>11.52</v>
      </c>
      <c r="AV33">
        <v>6.72</v>
      </c>
      <c r="AW33">
        <v>18.239999999999998</v>
      </c>
    </row>
    <row r="34" spans="1:49">
      <c r="A34" t="s">
        <v>277</v>
      </c>
      <c r="G34" t="s">
        <v>76</v>
      </c>
      <c r="H34" s="73">
        <v>453.6</v>
      </c>
      <c r="I34" s="46">
        <v>0</v>
      </c>
      <c r="J34" s="46">
        <v>1.47</v>
      </c>
      <c r="K34" s="46">
        <v>108</v>
      </c>
      <c r="L34" s="46">
        <v>0.78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158.47999999999999</v>
      </c>
      <c r="Y34">
        <v>0</v>
      </c>
      <c r="Z34">
        <v>0.53</v>
      </c>
      <c r="AA34">
        <v>0.78</v>
      </c>
      <c r="AB34">
        <v>9.6</v>
      </c>
      <c r="AC34">
        <v>100</v>
      </c>
      <c r="AD34">
        <v>0</v>
      </c>
      <c r="AE34">
        <v>100.79</v>
      </c>
      <c r="AF34">
        <v>5.76</v>
      </c>
      <c r="AG34">
        <v>50</v>
      </c>
      <c r="AH34">
        <v>0</v>
      </c>
      <c r="AI34">
        <v>0</v>
      </c>
      <c r="AJ34">
        <v>48</v>
      </c>
      <c r="AK34">
        <v>73.91</v>
      </c>
      <c r="AL34">
        <v>1.47</v>
      </c>
      <c r="AM34">
        <v>150.69999999999999</v>
      </c>
      <c r="AN34">
        <v>134.38999999999999</v>
      </c>
      <c r="AO34">
        <v>0</v>
      </c>
      <c r="AP34">
        <v>80.650000000000006</v>
      </c>
      <c r="AQ34">
        <v>0</v>
      </c>
      <c r="AR34">
        <v>143.97999999999999</v>
      </c>
      <c r="AS34">
        <v>8.16</v>
      </c>
      <c r="AT34">
        <v>0</v>
      </c>
      <c r="AU34">
        <v>11.52</v>
      </c>
      <c r="AV34">
        <v>6.72</v>
      </c>
      <c r="AW34">
        <v>18.239999999999998</v>
      </c>
    </row>
    <row r="35" spans="1:49">
      <c r="A35" t="s">
        <v>279</v>
      </c>
      <c r="G35" t="s">
        <v>77</v>
      </c>
      <c r="H35" s="73">
        <v>510.38</v>
      </c>
      <c r="I35" s="46">
        <v>48</v>
      </c>
      <c r="J35" s="46">
        <v>1.47</v>
      </c>
      <c r="K35" s="46">
        <v>108</v>
      </c>
      <c r="L35" s="46">
        <v>1.22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158.47999999999999</v>
      </c>
      <c r="Y35">
        <v>0</v>
      </c>
      <c r="Z35">
        <v>0.86</v>
      </c>
      <c r="AA35">
        <v>1.22</v>
      </c>
      <c r="AB35">
        <v>9.6</v>
      </c>
      <c r="AC35">
        <v>50</v>
      </c>
      <c r="AD35">
        <v>48</v>
      </c>
      <c r="AE35">
        <v>100.79</v>
      </c>
      <c r="AF35">
        <v>5.76</v>
      </c>
      <c r="AG35">
        <v>50</v>
      </c>
      <c r="AH35">
        <v>0</v>
      </c>
      <c r="AI35">
        <v>0</v>
      </c>
      <c r="AJ35">
        <v>48</v>
      </c>
      <c r="AK35">
        <v>75.83</v>
      </c>
      <c r="AL35">
        <v>1.47</v>
      </c>
      <c r="AM35">
        <v>150.69999999999999</v>
      </c>
      <c r="AN35">
        <v>134.38999999999999</v>
      </c>
      <c r="AO35">
        <v>0</v>
      </c>
      <c r="AP35">
        <v>80.650000000000006</v>
      </c>
      <c r="AQ35">
        <v>0</v>
      </c>
      <c r="AR35">
        <v>198.51</v>
      </c>
      <c r="AS35">
        <v>8.16</v>
      </c>
      <c r="AT35">
        <v>0</v>
      </c>
      <c r="AU35">
        <v>11.52</v>
      </c>
      <c r="AV35">
        <v>6.72</v>
      </c>
      <c r="AW35">
        <v>18.239999999999998</v>
      </c>
    </row>
    <row r="36" spans="1:49">
      <c r="A36" t="s">
        <v>309</v>
      </c>
      <c r="G36" t="s">
        <v>78</v>
      </c>
      <c r="H36" s="73">
        <v>510.38</v>
      </c>
      <c r="I36" s="46">
        <v>48</v>
      </c>
      <c r="J36" s="46">
        <v>1.47</v>
      </c>
      <c r="K36" s="46">
        <v>108</v>
      </c>
      <c r="L36" s="46">
        <v>1.73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158.47999999999999</v>
      </c>
      <c r="Y36">
        <v>0</v>
      </c>
      <c r="Z36">
        <v>0.86</v>
      </c>
      <c r="AA36">
        <v>1.73</v>
      </c>
      <c r="AB36">
        <v>9.6</v>
      </c>
      <c r="AC36">
        <v>50</v>
      </c>
      <c r="AD36">
        <v>48</v>
      </c>
      <c r="AE36">
        <v>100.79</v>
      </c>
      <c r="AF36">
        <v>5.76</v>
      </c>
      <c r="AG36">
        <v>50</v>
      </c>
      <c r="AH36">
        <v>0</v>
      </c>
      <c r="AI36">
        <v>0</v>
      </c>
      <c r="AJ36">
        <v>48</v>
      </c>
      <c r="AK36">
        <v>75.83</v>
      </c>
      <c r="AL36">
        <v>1.47</v>
      </c>
      <c r="AM36">
        <v>150.69999999999999</v>
      </c>
      <c r="AN36">
        <v>134.38999999999999</v>
      </c>
      <c r="AO36">
        <v>0</v>
      </c>
      <c r="AP36">
        <v>80.650000000000006</v>
      </c>
      <c r="AQ36">
        <v>0</v>
      </c>
      <c r="AR36">
        <v>198.51</v>
      </c>
      <c r="AS36">
        <v>8.16</v>
      </c>
      <c r="AT36">
        <v>0</v>
      </c>
      <c r="AU36">
        <v>11.52</v>
      </c>
      <c r="AV36">
        <v>6.72</v>
      </c>
      <c r="AW36">
        <v>18.239999999999998</v>
      </c>
    </row>
    <row r="37" spans="1:49">
      <c r="A37" t="s">
        <v>310</v>
      </c>
      <c r="G37" t="s">
        <v>79</v>
      </c>
      <c r="H37" s="73">
        <v>512.29999999999995</v>
      </c>
      <c r="I37" s="46">
        <v>48</v>
      </c>
      <c r="J37" s="46">
        <v>1.47</v>
      </c>
      <c r="K37" s="46">
        <v>108</v>
      </c>
      <c r="L37" s="46">
        <v>2.27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158.47999999999999</v>
      </c>
      <c r="Y37">
        <v>0</v>
      </c>
      <c r="Z37">
        <v>0.86</v>
      </c>
      <c r="AA37">
        <v>2.27</v>
      </c>
      <c r="AB37">
        <v>9.6</v>
      </c>
      <c r="AC37">
        <v>50</v>
      </c>
      <c r="AD37">
        <v>48</v>
      </c>
      <c r="AE37">
        <v>100.79</v>
      </c>
      <c r="AF37">
        <v>5.76</v>
      </c>
      <c r="AG37">
        <v>50</v>
      </c>
      <c r="AH37">
        <v>0</v>
      </c>
      <c r="AI37">
        <v>0</v>
      </c>
      <c r="AJ37">
        <v>48</v>
      </c>
      <c r="AK37">
        <v>77.75</v>
      </c>
      <c r="AL37">
        <v>1.47</v>
      </c>
      <c r="AM37">
        <v>150.69999999999999</v>
      </c>
      <c r="AN37">
        <v>134.38999999999999</v>
      </c>
      <c r="AO37">
        <v>0</v>
      </c>
      <c r="AP37">
        <v>80.650000000000006</v>
      </c>
      <c r="AQ37">
        <v>0</v>
      </c>
      <c r="AR37">
        <v>198.51</v>
      </c>
      <c r="AS37">
        <v>8.16</v>
      </c>
      <c r="AT37">
        <v>0</v>
      </c>
      <c r="AU37">
        <v>11.52</v>
      </c>
      <c r="AV37">
        <v>6.72</v>
      </c>
      <c r="AW37">
        <v>18.239999999999998</v>
      </c>
    </row>
    <row r="38" spans="1:49">
      <c r="A38" t="s">
        <v>311</v>
      </c>
      <c r="G38" t="s">
        <v>80</v>
      </c>
      <c r="H38" s="73">
        <v>510.38</v>
      </c>
      <c r="I38" s="46">
        <v>48</v>
      </c>
      <c r="J38" s="46">
        <v>1.47</v>
      </c>
      <c r="K38" s="46">
        <v>108</v>
      </c>
      <c r="L38" s="46">
        <v>2.76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158.47999999999999</v>
      </c>
      <c r="Y38">
        <v>0</v>
      </c>
      <c r="Z38">
        <v>0.86</v>
      </c>
      <c r="AA38">
        <v>2.76</v>
      </c>
      <c r="AB38">
        <v>9.6</v>
      </c>
      <c r="AC38">
        <v>50</v>
      </c>
      <c r="AD38">
        <v>48</v>
      </c>
      <c r="AE38">
        <v>100.79</v>
      </c>
      <c r="AF38">
        <v>5.76</v>
      </c>
      <c r="AG38">
        <v>50</v>
      </c>
      <c r="AH38">
        <v>0</v>
      </c>
      <c r="AI38">
        <v>0</v>
      </c>
      <c r="AJ38">
        <v>48</v>
      </c>
      <c r="AK38">
        <v>75.83</v>
      </c>
      <c r="AL38">
        <v>1.47</v>
      </c>
      <c r="AM38">
        <v>150.69999999999999</v>
      </c>
      <c r="AN38">
        <v>134.38999999999999</v>
      </c>
      <c r="AO38">
        <v>0</v>
      </c>
      <c r="AP38">
        <v>80.650000000000006</v>
      </c>
      <c r="AQ38">
        <v>0</v>
      </c>
      <c r="AR38">
        <v>198.51</v>
      </c>
      <c r="AS38">
        <v>8.16</v>
      </c>
      <c r="AT38">
        <v>0</v>
      </c>
      <c r="AU38">
        <v>11.52</v>
      </c>
      <c r="AV38">
        <v>6.72</v>
      </c>
      <c r="AW38">
        <v>18.239999999999998</v>
      </c>
    </row>
    <row r="39" spans="1:49">
      <c r="A39" t="s">
        <v>312</v>
      </c>
      <c r="G39" t="s">
        <v>81</v>
      </c>
      <c r="H39" s="73">
        <v>439.35</v>
      </c>
      <c r="I39" s="46">
        <v>48</v>
      </c>
      <c r="J39" s="46">
        <v>1.37</v>
      </c>
      <c r="K39" s="46">
        <v>108</v>
      </c>
      <c r="L39" s="46">
        <v>3.25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</v>
      </c>
      <c r="Z39">
        <v>0.86</v>
      </c>
      <c r="AA39">
        <v>3.25</v>
      </c>
      <c r="AB39">
        <v>9.6</v>
      </c>
      <c r="AC39">
        <v>50</v>
      </c>
      <c r="AD39">
        <v>48</v>
      </c>
      <c r="AE39">
        <v>100.79</v>
      </c>
      <c r="AF39">
        <v>5.76</v>
      </c>
      <c r="AG39">
        <v>50</v>
      </c>
      <c r="AH39">
        <v>0</v>
      </c>
      <c r="AI39">
        <v>0</v>
      </c>
      <c r="AJ39">
        <v>48</v>
      </c>
      <c r="AK39">
        <v>4.8</v>
      </c>
      <c r="AL39">
        <v>1.37</v>
      </c>
      <c r="AM39">
        <v>150.69999999999999</v>
      </c>
      <c r="AN39">
        <v>134.38999999999999</v>
      </c>
      <c r="AO39">
        <v>0</v>
      </c>
      <c r="AP39">
        <v>239.13</v>
      </c>
      <c r="AQ39">
        <v>0</v>
      </c>
      <c r="AR39">
        <v>198.51</v>
      </c>
      <c r="AS39">
        <v>8.16</v>
      </c>
      <c r="AT39">
        <v>0</v>
      </c>
      <c r="AU39">
        <v>11.52</v>
      </c>
      <c r="AV39">
        <v>6.72</v>
      </c>
      <c r="AW39">
        <v>18.239999999999998</v>
      </c>
    </row>
    <row r="40" spans="1:49">
      <c r="A40" t="s">
        <v>329</v>
      </c>
      <c r="G40" t="s">
        <v>82</v>
      </c>
      <c r="H40" s="73">
        <v>460.46999999999997</v>
      </c>
      <c r="I40" s="46">
        <v>48</v>
      </c>
      <c r="J40" s="46">
        <v>1.37</v>
      </c>
      <c r="K40" s="46">
        <v>108</v>
      </c>
      <c r="L40" s="46">
        <v>3.78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</v>
      </c>
      <c r="Z40">
        <v>0.86</v>
      </c>
      <c r="AA40">
        <v>3.78</v>
      </c>
      <c r="AB40">
        <v>9.6</v>
      </c>
      <c r="AC40">
        <v>50</v>
      </c>
      <c r="AD40">
        <v>48</v>
      </c>
      <c r="AE40">
        <v>100.79</v>
      </c>
      <c r="AF40">
        <v>5.76</v>
      </c>
      <c r="AG40">
        <v>50</v>
      </c>
      <c r="AH40">
        <v>0</v>
      </c>
      <c r="AI40">
        <v>0</v>
      </c>
      <c r="AJ40">
        <v>48</v>
      </c>
      <c r="AK40">
        <v>25.92</v>
      </c>
      <c r="AL40">
        <v>1.37</v>
      </c>
      <c r="AM40">
        <v>150.69999999999999</v>
      </c>
      <c r="AN40">
        <v>134.38999999999999</v>
      </c>
      <c r="AO40">
        <v>0</v>
      </c>
      <c r="AP40">
        <v>239.13</v>
      </c>
      <c r="AQ40">
        <v>0</v>
      </c>
      <c r="AR40">
        <v>198.51</v>
      </c>
      <c r="AS40">
        <v>8.16</v>
      </c>
      <c r="AT40">
        <v>0</v>
      </c>
      <c r="AU40">
        <v>11.52</v>
      </c>
      <c r="AV40">
        <v>6.72</v>
      </c>
      <c r="AW40">
        <v>18.239999999999998</v>
      </c>
    </row>
    <row r="41" spans="1:49">
      <c r="A41" t="s">
        <v>330</v>
      </c>
      <c r="G41" t="s">
        <v>83</v>
      </c>
      <c r="H41" s="73">
        <v>458.54999999999995</v>
      </c>
      <c r="I41" s="46">
        <v>48</v>
      </c>
      <c r="J41" s="46">
        <v>1.37</v>
      </c>
      <c r="K41" s="46">
        <v>108</v>
      </c>
      <c r="L41" s="46">
        <v>4.28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</v>
      </c>
      <c r="Z41">
        <v>0.86</v>
      </c>
      <c r="AA41">
        <v>4.28</v>
      </c>
      <c r="AB41">
        <v>9.6</v>
      </c>
      <c r="AC41">
        <v>50</v>
      </c>
      <c r="AD41">
        <v>48</v>
      </c>
      <c r="AE41">
        <v>100.79</v>
      </c>
      <c r="AF41">
        <v>5.76</v>
      </c>
      <c r="AG41">
        <v>50</v>
      </c>
      <c r="AH41">
        <v>0</v>
      </c>
      <c r="AI41">
        <v>0</v>
      </c>
      <c r="AJ41">
        <v>48</v>
      </c>
      <c r="AK41">
        <v>24</v>
      </c>
      <c r="AL41">
        <v>1.37</v>
      </c>
      <c r="AM41">
        <v>150.69999999999999</v>
      </c>
      <c r="AN41">
        <v>134.38999999999999</v>
      </c>
      <c r="AO41">
        <v>0</v>
      </c>
      <c r="AP41">
        <v>239.13</v>
      </c>
      <c r="AQ41">
        <v>0</v>
      </c>
      <c r="AR41">
        <v>198.51</v>
      </c>
      <c r="AS41">
        <v>8.16</v>
      </c>
      <c r="AT41">
        <v>0</v>
      </c>
      <c r="AU41">
        <v>11.52</v>
      </c>
      <c r="AV41">
        <v>6.72</v>
      </c>
      <c r="AW41">
        <v>18.239999999999998</v>
      </c>
    </row>
    <row r="42" spans="1:49">
      <c r="A42" t="s">
        <v>331</v>
      </c>
      <c r="G42" t="s">
        <v>84</v>
      </c>
      <c r="H42" s="73">
        <v>456.63</v>
      </c>
      <c r="I42" s="46">
        <v>48</v>
      </c>
      <c r="J42" s="46">
        <v>1.37</v>
      </c>
      <c r="K42" s="46">
        <v>108</v>
      </c>
      <c r="L42" s="46">
        <v>4.72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</v>
      </c>
      <c r="Z42">
        <v>0.86</v>
      </c>
      <c r="AA42">
        <v>4.72</v>
      </c>
      <c r="AB42">
        <v>9.6</v>
      </c>
      <c r="AC42">
        <v>50</v>
      </c>
      <c r="AD42">
        <v>48</v>
      </c>
      <c r="AE42">
        <v>100.79</v>
      </c>
      <c r="AF42">
        <v>5.76</v>
      </c>
      <c r="AG42">
        <v>50</v>
      </c>
      <c r="AH42">
        <v>0</v>
      </c>
      <c r="AI42">
        <v>0</v>
      </c>
      <c r="AJ42">
        <v>48</v>
      </c>
      <c r="AK42">
        <v>22.08</v>
      </c>
      <c r="AL42">
        <v>1.37</v>
      </c>
      <c r="AM42">
        <v>150.69999999999999</v>
      </c>
      <c r="AN42">
        <v>134.38999999999999</v>
      </c>
      <c r="AO42">
        <v>0</v>
      </c>
      <c r="AP42">
        <v>239.13</v>
      </c>
      <c r="AQ42">
        <v>0</v>
      </c>
      <c r="AR42">
        <v>198.51</v>
      </c>
      <c r="AS42">
        <v>8.16</v>
      </c>
      <c r="AT42">
        <v>0</v>
      </c>
      <c r="AU42">
        <v>11.52</v>
      </c>
      <c r="AV42">
        <v>6.72</v>
      </c>
      <c r="AW42">
        <v>18.239999999999998</v>
      </c>
    </row>
    <row r="43" spans="1:49">
      <c r="A43" t="s">
        <v>337</v>
      </c>
      <c r="G43" t="s">
        <v>85</v>
      </c>
      <c r="H43" s="73">
        <v>447.99</v>
      </c>
      <c r="I43" s="46">
        <v>48</v>
      </c>
      <c r="J43" s="46">
        <v>1.37</v>
      </c>
      <c r="K43" s="46">
        <v>108</v>
      </c>
      <c r="L43" s="46">
        <v>5.12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0</v>
      </c>
      <c r="Z43">
        <v>0.86</v>
      </c>
      <c r="AA43">
        <v>5.12</v>
      </c>
      <c r="AB43">
        <v>9.6</v>
      </c>
      <c r="AC43">
        <v>50</v>
      </c>
      <c r="AD43">
        <v>48</v>
      </c>
      <c r="AE43">
        <v>100.79</v>
      </c>
      <c r="AF43">
        <v>5.76</v>
      </c>
      <c r="AG43">
        <v>50</v>
      </c>
      <c r="AH43">
        <v>0</v>
      </c>
      <c r="AI43">
        <v>0</v>
      </c>
      <c r="AJ43">
        <v>48</v>
      </c>
      <c r="AK43">
        <v>13.44</v>
      </c>
      <c r="AL43">
        <v>1.37</v>
      </c>
      <c r="AM43">
        <v>150.69999999999999</v>
      </c>
      <c r="AN43">
        <v>134.38999999999999</v>
      </c>
      <c r="AO43">
        <v>0</v>
      </c>
      <c r="AP43">
        <v>239.13</v>
      </c>
      <c r="AQ43">
        <v>0</v>
      </c>
      <c r="AR43">
        <v>198.51</v>
      </c>
      <c r="AS43">
        <v>8.16</v>
      </c>
      <c r="AT43">
        <v>0</v>
      </c>
      <c r="AU43">
        <v>11.52</v>
      </c>
      <c r="AV43">
        <v>6.72</v>
      </c>
      <c r="AW43">
        <v>18.239999999999998</v>
      </c>
    </row>
    <row r="44" spans="1:49">
      <c r="A44" t="s">
        <v>339</v>
      </c>
      <c r="G44" t="s">
        <v>86</v>
      </c>
      <c r="H44" s="73">
        <v>450.87</v>
      </c>
      <c r="I44" s="46">
        <v>48</v>
      </c>
      <c r="J44" s="46">
        <v>1.37</v>
      </c>
      <c r="K44" s="46">
        <v>108</v>
      </c>
      <c r="L44" s="46">
        <v>5.48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0</v>
      </c>
      <c r="Z44">
        <v>0.86</v>
      </c>
      <c r="AA44">
        <v>5.48</v>
      </c>
      <c r="AB44">
        <v>9.6</v>
      </c>
      <c r="AC44">
        <v>50</v>
      </c>
      <c r="AD44">
        <v>48</v>
      </c>
      <c r="AE44">
        <v>100.79</v>
      </c>
      <c r="AF44">
        <v>5.76</v>
      </c>
      <c r="AG44">
        <v>50</v>
      </c>
      <c r="AH44">
        <v>0</v>
      </c>
      <c r="AI44">
        <v>0</v>
      </c>
      <c r="AJ44">
        <v>48</v>
      </c>
      <c r="AK44">
        <v>16.32</v>
      </c>
      <c r="AL44">
        <v>1.37</v>
      </c>
      <c r="AM44">
        <v>150.69999999999999</v>
      </c>
      <c r="AN44">
        <v>134.38999999999999</v>
      </c>
      <c r="AO44">
        <v>0</v>
      </c>
      <c r="AP44">
        <v>239.13</v>
      </c>
      <c r="AQ44">
        <v>0</v>
      </c>
      <c r="AR44">
        <v>198.51</v>
      </c>
      <c r="AS44">
        <v>8.16</v>
      </c>
      <c r="AT44">
        <v>0</v>
      </c>
      <c r="AU44">
        <v>11.52</v>
      </c>
      <c r="AV44">
        <v>6.72</v>
      </c>
      <c r="AW44">
        <v>18.239999999999998</v>
      </c>
    </row>
    <row r="45" spans="1:49">
      <c r="A45" t="s">
        <v>358</v>
      </c>
      <c r="G45" t="s">
        <v>87</v>
      </c>
      <c r="H45" s="73">
        <v>434.54999999999995</v>
      </c>
      <c r="I45" s="46">
        <v>48</v>
      </c>
      <c r="J45" s="46">
        <v>1.37</v>
      </c>
      <c r="K45" s="46">
        <v>108</v>
      </c>
      <c r="L45" s="46">
        <v>5.84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0</v>
      </c>
      <c r="Z45">
        <v>0.86</v>
      </c>
      <c r="AA45">
        <v>5.84</v>
      </c>
      <c r="AB45">
        <v>9.6</v>
      </c>
      <c r="AC45">
        <v>50</v>
      </c>
      <c r="AD45">
        <v>48</v>
      </c>
      <c r="AE45">
        <v>100.79</v>
      </c>
      <c r="AF45">
        <v>5.76</v>
      </c>
      <c r="AG45">
        <v>50</v>
      </c>
      <c r="AH45">
        <v>0</v>
      </c>
      <c r="AI45">
        <v>0</v>
      </c>
      <c r="AJ45">
        <v>48</v>
      </c>
      <c r="AK45">
        <v>0</v>
      </c>
      <c r="AL45">
        <v>1.37</v>
      </c>
      <c r="AM45">
        <v>150.69999999999999</v>
      </c>
      <c r="AN45">
        <v>134.38999999999999</v>
      </c>
      <c r="AO45">
        <v>0</v>
      </c>
      <c r="AP45">
        <v>239.13</v>
      </c>
      <c r="AQ45">
        <v>0</v>
      </c>
      <c r="AR45">
        <v>198.51</v>
      </c>
      <c r="AS45">
        <v>8.16</v>
      </c>
      <c r="AT45">
        <v>0</v>
      </c>
      <c r="AU45">
        <v>11.52</v>
      </c>
      <c r="AV45">
        <v>6.72</v>
      </c>
      <c r="AW45">
        <v>18.239999999999998</v>
      </c>
    </row>
    <row r="46" spans="1:49">
      <c r="A46" t="s">
        <v>359</v>
      </c>
      <c r="G46" t="s">
        <v>88</v>
      </c>
      <c r="H46" s="73">
        <v>434.54999999999995</v>
      </c>
      <c r="I46" s="46">
        <v>48</v>
      </c>
      <c r="J46" s="46">
        <v>1.37</v>
      </c>
      <c r="K46" s="46">
        <v>108</v>
      </c>
      <c r="L46" s="46">
        <v>6.16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0</v>
      </c>
      <c r="Z46">
        <v>0.86</v>
      </c>
      <c r="AA46">
        <v>6.16</v>
      </c>
      <c r="AB46">
        <v>9.6</v>
      </c>
      <c r="AC46">
        <v>50</v>
      </c>
      <c r="AD46">
        <v>48</v>
      </c>
      <c r="AE46">
        <v>100.79</v>
      </c>
      <c r="AF46">
        <v>5.76</v>
      </c>
      <c r="AG46">
        <v>50</v>
      </c>
      <c r="AH46">
        <v>0</v>
      </c>
      <c r="AI46">
        <v>0</v>
      </c>
      <c r="AJ46">
        <v>48</v>
      </c>
      <c r="AK46">
        <v>0</v>
      </c>
      <c r="AL46">
        <v>1.37</v>
      </c>
      <c r="AM46">
        <v>150.69999999999999</v>
      </c>
      <c r="AN46">
        <v>134.38999999999999</v>
      </c>
      <c r="AO46">
        <v>0</v>
      </c>
      <c r="AP46">
        <v>239.13</v>
      </c>
      <c r="AQ46">
        <v>0</v>
      </c>
      <c r="AR46">
        <v>198.51</v>
      </c>
      <c r="AS46">
        <v>8.16</v>
      </c>
      <c r="AT46">
        <v>0</v>
      </c>
      <c r="AU46">
        <v>11.52</v>
      </c>
      <c r="AV46">
        <v>6.72</v>
      </c>
      <c r="AW46">
        <v>18.239999999999998</v>
      </c>
    </row>
    <row r="47" spans="1:49">
      <c r="A47" t="s">
        <v>360</v>
      </c>
      <c r="G47" t="s">
        <v>89</v>
      </c>
      <c r="H47" s="73">
        <v>0.86</v>
      </c>
      <c r="I47" s="46">
        <v>0</v>
      </c>
      <c r="J47" s="46">
        <v>1.47</v>
      </c>
      <c r="K47" s="46">
        <v>108</v>
      </c>
      <c r="L47" s="46">
        <v>6.43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0</v>
      </c>
      <c r="Z47">
        <v>0.86</v>
      </c>
      <c r="AA47">
        <v>6.43</v>
      </c>
      <c r="AB47">
        <v>9.6</v>
      </c>
      <c r="AC47">
        <v>100</v>
      </c>
      <c r="AD47">
        <v>0</v>
      </c>
      <c r="AE47">
        <v>0</v>
      </c>
      <c r="AF47">
        <v>5.76</v>
      </c>
      <c r="AG47">
        <v>50</v>
      </c>
      <c r="AH47">
        <v>0</v>
      </c>
      <c r="AI47">
        <v>0</v>
      </c>
      <c r="AJ47">
        <v>48</v>
      </c>
      <c r="AK47">
        <v>0</v>
      </c>
      <c r="AL47">
        <v>1.47</v>
      </c>
      <c r="AM47">
        <v>0</v>
      </c>
      <c r="AN47">
        <v>0</v>
      </c>
      <c r="AO47">
        <v>0</v>
      </c>
      <c r="AP47">
        <v>239.13</v>
      </c>
      <c r="AQ47">
        <v>0</v>
      </c>
      <c r="AR47">
        <v>0</v>
      </c>
      <c r="AS47">
        <v>8.16</v>
      </c>
      <c r="AT47">
        <v>0</v>
      </c>
      <c r="AU47">
        <v>11.52</v>
      </c>
      <c r="AV47">
        <v>6.72</v>
      </c>
      <c r="AW47">
        <v>18.239999999999998</v>
      </c>
    </row>
    <row r="48" spans="1:49">
      <c r="A48" t="s">
        <v>364</v>
      </c>
      <c r="G48" t="s">
        <v>90</v>
      </c>
      <c r="H48" s="73">
        <v>0.86</v>
      </c>
      <c r="I48" s="46">
        <v>0</v>
      </c>
      <c r="J48" s="46">
        <v>1.47</v>
      </c>
      <c r="K48" s="46">
        <v>141.60000000000002</v>
      </c>
      <c r="L48" s="46">
        <v>6.59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0</v>
      </c>
      <c r="Z48">
        <v>0.86</v>
      </c>
      <c r="AA48">
        <v>6.59</v>
      </c>
      <c r="AB48">
        <v>9.6</v>
      </c>
      <c r="AC48">
        <v>100</v>
      </c>
      <c r="AD48">
        <v>0</v>
      </c>
      <c r="AE48">
        <v>0</v>
      </c>
      <c r="AF48">
        <v>5.76</v>
      </c>
      <c r="AG48">
        <v>50</v>
      </c>
      <c r="AH48">
        <v>19.2</v>
      </c>
      <c r="AI48">
        <v>14.4</v>
      </c>
      <c r="AJ48">
        <v>48</v>
      </c>
      <c r="AK48">
        <v>0</v>
      </c>
      <c r="AL48">
        <v>1.47</v>
      </c>
      <c r="AM48">
        <v>0</v>
      </c>
      <c r="AN48">
        <v>0</v>
      </c>
      <c r="AO48">
        <v>0</v>
      </c>
      <c r="AP48">
        <v>239.13</v>
      </c>
      <c r="AQ48">
        <v>0</v>
      </c>
      <c r="AR48">
        <v>0</v>
      </c>
      <c r="AS48">
        <v>8.16</v>
      </c>
      <c r="AT48">
        <v>0</v>
      </c>
      <c r="AU48">
        <v>11.52</v>
      </c>
      <c r="AV48">
        <v>6.72</v>
      </c>
      <c r="AW48">
        <v>18.239999999999998</v>
      </c>
    </row>
    <row r="49" spans="1:49">
      <c r="A49" t="s">
        <v>365</v>
      </c>
      <c r="G49" t="s">
        <v>91</v>
      </c>
      <c r="H49" s="73">
        <v>0.86</v>
      </c>
      <c r="I49" s="46">
        <v>0</v>
      </c>
      <c r="J49" s="46">
        <v>1.47</v>
      </c>
      <c r="K49" s="46">
        <v>141.60000000000002</v>
      </c>
      <c r="L49" s="46">
        <v>6.7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0</v>
      </c>
      <c r="Z49">
        <v>0.86</v>
      </c>
      <c r="AA49">
        <v>6.7</v>
      </c>
      <c r="AB49">
        <v>9.6</v>
      </c>
      <c r="AC49">
        <v>100</v>
      </c>
      <c r="AD49">
        <v>0</v>
      </c>
      <c r="AE49">
        <v>0</v>
      </c>
      <c r="AF49">
        <v>5.76</v>
      </c>
      <c r="AG49">
        <v>50</v>
      </c>
      <c r="AH49">
        <v>19.2</v>
      </c>
      <c r="AI49">
        <v>14.4</v>
      </c>
      <c r="AJ49">
        <v>48</v>
      </c>
      <c r="AK49">
        <v>0</v>
      </c>
      <c r="AL49">
        <v>1.47</v>
      </c>
      <c r="AM49">
        <v>0</v>
      </c>
      <c r="AN49">
        <v>0</v>
      </c>
      <c r="AO49">
        <v>0</v>
      </c>
      <c r="AP49">
        <v>239.13</v>
      </c>
      <c r="AQ49">
        <v>0</v>
      </c>
      <c r="AR49">
        <v>0</v>
      </c>
      <c r="AS49">
        <v>8.16</v>
      </c>
      <c r="AT49">
        <v>0</v>
      </c>
      <c r="AU49">
        <v>11.52</v>
      </c>
      <c r="AV49">
        <v>6.72</v>
      </c>
      <c r="AW49">
        <v>18.239999999999998</v>
      </c>
    </row>
    <row r="50" spans="1:49">
      <c r="A50" t="s">
        <v>366</v>
      </c>
      <c r="G50" t="s">
        <v>92</v>
      </c>
      <c r="H50" s="73">
        <v>0.86</v>
      </c>
      <c r="I50" s="46">
        <v>0</v>
      </c>
      <c r="J50" s="46">
        <v>1.47</v>
      </c>
      <c r="K50" s="46">
        <v>141.60000000000002</v>
      </c>
      <c r="L50" s="46">
        <v>6.81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0</v>
      </c>
      <c r="Z50">
        <v>0.86</v>
      </c>
      <c r="AA50">
        <v>6.81</v>
      </c>
      <c r="AB50">
        <v>9.6</v>
      </c>
      <c r="AC50">
        <v>100</v>
      </c>
      <c r="AD50">
        <v>0</v>
      </c>
      <c r="AE50">
        <v>0</v>
      </c>
      <c r="AF50">
        <v>5.76</v>
      </c>
      <c r="AG50">
        <v>50</v>
      </c>
      <c r="AH50">
        <v>19.2</v>
      </c>
      <c r="AI50">
        <v>14.4</v>
      </c>
      <c r="AJ50">
        <v>48</v>
      </c>
      <c r="AK50">
        <v>0</v>
      </c>
      <c r="AL50">
        <v>1.47</v>
      </c>
      <c r="AM50">
        <v>0</v>
      </c>
      <c r="AN50">
        <v>0</v>
      </c>
      <c r="AO50">
        <v>0</v>
      </c>
      <c r="AP50">
        <v>239.13</v>
      </c>
      <c r="AQ50">
        <v>0</v>
      </c>
      <c r="AR50">
        <v>0</v>
      </c>
      <c r="AS50">
        <v>8.16</v>
      </c>
      <c r="AT50">
        <v>0</v>
      </c>
      <c r="AU50">
        <v>11.52</v>
      </c>
      <c r="AV50">
        <v>6.72</v>
      </c>
      <c r="AW50">
        <v>18.239999999999998</v>
      </c>
    </row>
    <row r="51" spans="1:49">
      <c r="A51" t="s">
        <v>367</v>
      </c>
      <c r="G51" t="s">
        <v>93</v>
      </c>
      <c r="H51" s="73">
        <v>0.86</v>
      </c>
      <c r="I51" s="46">
        <v>0</v>
      </c>
      <c r="J51" s="46">
        <v>1.47</v>
      </c>
      <c r="K51" s="46">
        <v>141.60000000000002</v>
      </c>
      <c r="L51" s="46">
        <v>6.86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0</v>
      </c>
      <c r="Z51">
        <v>0.86</v>
      </c>
      <c r="AA51">
        <v>6.86</v>
      </c>
      <c r="AB51">
        <v>9.6</v>
      </c>
      <c r="AC51">
        <v>100</v>
      </c>
      <c r="AD51">
        <v>0</v>
      </c>
      <c r="AE51">
        <v>0</v>
      </c>
      <c r="AF51">
        <v>5.76</v>
      </c>
      <c r="AG51">
        <v>50</v>
      </c>
      <c r="AH51">
        <v>19.2</v>
      </c>
      <c r="AI51">
        <v>14.4</v>
      </c>
      <c r="AJ51">
        <v>48</v>
      </c>
      <c r="AK51">
        <v>0</v>
      </c>
      <c r="AL51">
        <v>1.47</v>
      </c>
      <c r="AM51">
        <v>0</v>
      </c>
      <c r="AN51">
        <v>0</v>
      </c>
      <c r="AO51">
        <v>0</v>
      </c>
      <c r="AP51">
        <v>239.13</v>
      </c>
      <c r="AQ51">
        <v>0</v>
      </c>
      <c r="AR51">
        <v>0</v>
      </c>
      <c r="AS51">
        <v>8.16</v>
      </c>
      <c r="AT51">
        <v>0</v>
      </c>
      <c r="AU51">
        <v>11.52</v>
      </c>
      <c r="AV51">
        <v>6.72</v>
      </c>
      <c r="AW51">
        <v>18.239999999999998</v>
      </c>
    </row>
    <row r="52" spans="1:49">
      <c r="A52" t="s">
        <v>368</v>
      </c>
      <c r="G52" t="s">
        <v>94</v>
      </c>
      <c r="H52" s="73">
        <v>0.86</v>
      </c>
      <c r="I52" s="46">
        <v>0</v>
      </c>
      <c r="J52" s="46">
        <v>1.47</v>
      </c>
      <c r="K52" s="46">
        <v>141.60000000000002</v>
      </c>
      <c r="L52" s="46">
        <v>6.91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0</v>
      </c>
      <c r="Z52">
        <v>0.86</v>
      </c>
      <c r="AA52">
        <v>6.91</v>
      </c>
      <c r="AB52">
        <v>9.6</v>
      </c>
      <c r="AC52">
        <v>100</v>
      </c>
      <c r="AD52">
        <v>0</v>
      </c>
      <c r="AE52">
        <v>0</v>
      </c>
      <c r="AF52">
        <v>5.76</v>
      </c>
      <c r="AG52">
        <v>50</v>
      </c>
      <c r="AH52">
        <v>19.2</v>
      </c>
      <c r="AI52">
        <v>14.4</v>
      </c>
      <c r="AJ52">
        <v>48</v>
      </c>
      <c r="AK52">
        <v>0</v>
      </c>
      <c r="AL52">
        <v>1.47</v>
      </c>
      <c r="AM52">
        <v>0</v>
      </c>
      <c r="AN52">
        <v>0</v>
      </c>
      <c r="AO52">
        <v>0</v>
      </c>
      <c r="AP52">
        <v>239.13</v>
      </c>
      <c r="AQ52">
        <v>0</v>
      </c>
      <c r="AR52">
        <v>0</v>
      </c>
      <c r="AS52">
        <v>8.16</v>
      </c>
      <c r="AT52">
        <v>0</v>
      </c>
      <c r="AU52">
        <v>11.52</v>
      </c>
      <c r="AV52">
        <v>6.72</v>
      </c>
      <c r="AW52">
        <v>18.239999999999998</v>
      </c>
    </row>
    <row r="53" spans="1:49">
      <c r="A53" t="s">
        <v>400</v>
      </c>
      <c r="G53" t="s">
        <v>95</v>
      </c>
      <c r="H53" s="73">
        <v>0.86</v>
      </c>
      <c r="I53" s="46">
        <v>0</v>
      </c>
      <c r="J53" s="46">
        <v>1.47</v>
      </c>
      <c r="K53" s="46">
        <v>151.19999999999999</v>
      </c>
      <c r="L53" s="46">
        <v>6.89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0</v>
      </c>
      <c r="Z53">
        <v>0.86</v>
      </c>
      <c r="AA53">
        <v>6.89</v>
      </c>
      <c r="AB53">
        <v>9.6</v>
      </c>
      <c r="AC53">
        <v>100</v>
      </c>
      <c r="AD53">
        <v>0</v>
      </c>
      <c r="AE53">
        <v>0</v>
      </c>
      <c r="AF53">
        <v>5.76</v>
      </c>
      <c r="AG53">
        <v>50</v>
      </c>
      <c r="AH53">
        <v>23.04</v>
      </c>
      <c r="AI53">
        <v>20.16</v>
      </c>
      <c r="AJ53">
        <v>48</v>
      </c>
      <c r="AK53">
        <v>0</v>
      </c>
      <c r="AL53">
        <v>1.47</v>
      </c>
      <c r="AM53">
        <v>0</v>
      </c>
      <c r="AN53">
        <v>0</v>
      </c>
      <c r="AO53">
        <v>0</v>
      </c>
      <c r="AP53">
        <v>239.13</v>
      </c>
      <c r="AQ53">
        <v>0</v>
      </c>
      <c r="AR53">
        <v>0</v>
      </c>
      <c r="AS53">
        <v>8.16</v>
      </c>
      <c r="AT53">
        <v>0</v>
      </c>
      <c r="AU53">
        <v>11.52</v>
      </c>
      <c r="AV53">
        <v>6.72</v>
      </c>
      <c r="AW53">
        <v>18.239999999999998</v>
      </c>
    </row>
    <row r="54" spans="1:49">
      <c r="A54" t="s">
        <v>399</v>
      </c>
      <c r="G54" t="s">
        <v>96</v>
      </c>
      <c r="H54" s="73">
        <v>0.86</v>
      </c>
      <c r="I54" s="46">
        <v>0</v>
      </c>
      <c r="J54" s="46">
        <v>1.47</v>
      </c>
      <c r="K54" s="46">
        <v>151.19999999999999</v>
      </c>
      <c r="L54" s="46">
        <v>6.83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0</v>
      </c>
      <c r="Z54">
        <v>0.86</v>
      </c>
      <c r="AA54">
        <v>6.83</v>
      </c>
      <c r="AB54">
        <v>9.6</v>
      </c>
      <c r="AC54">
        <v>100</v>
      </c>
      <c r="AD54">
        <v>0</v>
      </c>
      <c r="AE54">
        <v>0</v>
      </c>
      <c r="AF54">
        <v>5.76</v>
      </c>
      <c r="AG54">
        <v>50</v>
      </c>
      <c r="AH54">
        <v>23.04</v>
      </c>
      <c r="AI54">
        <v>20.16</v>
      </c>
      <c r="AJ54">
        <v>48</v>
      </c>
      <c r="AK54">
        <v>0</v>
      </c>
      <c r="AL54">
        <v>1.47</v>
      </c>
      <c r="AM54">
        <v>0</v>
      </c>
      <c r="AN54">
        <v>0</v>
      </c>
      <c r="AO54">
        <v>0</v>
      </c>
      <c r="AP54">
        <v>239.13</v>
      </c>
      <c r="AQ54">
        <v>0</v>
      </c>
      <c r="AR54">
        <v>0</v>
      </c>
      <c r="AS54">
        <v>8.16</v>
      </c>
      <c r="AT54">
        <v>0</v>
      </c>
      <c r="AU54">
        <v>11.52</v>
      </c>
      <c r="AV54">
        <v>6.72</v>
      </c>
      <c r="AW54">
        <v>18.239999999999998</v>
      </c>
    </row>
    <row r="55" spans="1:49">
      <c r="A55" t="s">
        <v>401</v>
      </c>
      <c r="G55" t="s">
        <v>97</v>
      </c>
      <c r="H55" s="73">
        <v>0.77</v>
      </c>
      <c r="I55" s="46">
        <v>0</v>
      </c>
      <c r="J55" s="46">
        <v>1.47</v>
      </c>
      <c r="K55" s="46">
        <v>151.19999999999999</v>
      </c>
      <c r="L55" s="46">
        <v>6.82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0</v>
      </c>
      <c r="Z55">
        <v>0.77</v>
      </c>
      <c r="AA55">
        <v>6.82</v>
      </c>
      <c r="AB55">
        <v>9.6</v>
      </c>
      <c r="AC55">
        <v>100</v>
      </c>
      <c r="AD55">
        <v>0</v>
      </c>
      <c r="AE55">
        <v>0</v>
      </c>
      <c r="AF55">
        <v>5.76</v>
      </c>
      <c r="AG55">
        <v>50</v>
      </c>
      <c r="AH55">
        <v>23.04</v>
      </c>
      <c r="AI55">
        <v>20.16</v>
      </c>
      <c r="AJ55">
        <v>48</v>
      </c>
      <c r="AK55">
        <v>0</v>
      </c>
      <c r="AL55">
        <v>1.47</v>
      </c>
      <c r="AM55">
        <v>0</v>
      </c>
      <c r="AN55">
        <v>0</v>
      </c>
      <c r="AO55">
        <v>0</v>
      </c>
      <c r="AP55">
        <v>239.13</v>
      </c>
      <c r="AQ55">
        <v>0</v>
      </c>
      <c r="AR55">
        <v>0</v>
      </c>
      <c r="AS55">
        <v>8.16</v>
      </c>
      <c r="AT55">
        <v>0</v>
      </c>
      <c r="AU55">
        <v>11.52</v>
      </c>
      <c r="AV55">
        <v>6.72</v>
      </c>
      <c r="AW55">
        <v>18.239999999999998</v>
      </c>
    </row>
    <row r="56" spans="1:49">
      <c r="A56" t="s">
        <v>401</v>
      </c>
      <c r="G56" t="s">
        <v>98</v>
      </c>
      <c r="H56" s="73">
        <v>0.77</v>
      </c>
      <c r="I56" s="46">
        <v>0</v>
      </c>
      <c r="J56" s="46">
        <v>1.47</v>
      </c>
      <c r="K56" s="46">
        <v>151.19999999999999</v>
      </c>
      <c r="L56" s="46">
        <v>6.77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0</v>
      </c>
      <c r="Z56">
        <v>0.77</v>
      </c>
      <c r="AA56">
        <v>6.77</v>
      </c>
      <c r="AB56">
        <v>9.6</v>
      </c>
      <c r="AC56">
        <v>100</v>
      </c>
      <c r="AD56">
        <v>0</v>
      </c>
      <c r="AE56">
        <v>0</v>
      </c>
      <c r="AF56">
        <v>5.76</v>
      </c>
      <c r="AG56">
        <v>50</v>
      </c>
      <c r="AH56">
        <v>23.04</v>
      </c>
      <c r="AI56">
        <v>20.16</v>
      </c>
      <c r="AJ56">
        <v>48</v>
      </c>
      <c r="AK56">
        <v>0</v>
      </c>
      <c r="AL56">
        <v>1.47</v>
      </c>
      <c r="AM56">
        <v>0</v>
      </c>
      <c r="AN56">
        <v>0</v>
      </c>
      <c r="AO56">
        <v>0</v>
      </c>
      <c r="AP56">
        <v>239.13</v>
      </c>
      <c r="AQ56">
        <v>0</v>
      </c>
      <c r="AR56">
        <v>0</v>
      </c>
      <c r="AS56">
        <v>8.16</v>
      </c>
      <c r="AT56">
        <v>0</v>
      </c>
      <c r="AU56">
        <v>11.52</v>
      </c>
      <c r="AV56">
        <v>6.72</v>
      </c>
      <c r="AW56">
        <v>18.239999999999998</v>
      </c>
    </row>
    <row r="57" spans="1:49">
      <c r="G57" t="s">
        <v>99</v>
      </c>
      <c r="H57" s="73">
        <v>0.77</v>
      </c>
      <c r="I57" s="46">
        <v>0</v>
      </c>
      <c r="J57" s="46">
        <v>1.47</v>
      </c>
      <c r="K57" s="46">
        <v>151.19999999999999</v>
      </c>
      <c r="L57" s="46">
        <v>6.7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0</v>
      </c>
      <c r="Z57">
        <v>0.77</v>
      </c>
      <c r="AA57">
        <v>6.7</v>
      </c>
      <c r="AB57">
        <v>9.6</v>
      </c>
      <c r="AC57">
        <v>100</v>
      </c>
      <c r="AD57">
        <v>0</v>
      </c>
      <c r="AE57">
        <v>0</v>
      </c>
      <c r="AF57">
        <v>5.76</v>
      </c>
      <c r="AG57">
        <v>50</v>
      </c>
      <c r="AH57">
        <v>23.04</v>
      </c>
      <c r="AI57">
        <v>20.16</v>
      </c>
      <c r="AJ57">
        <v>48</v>
      </c>
      <c r="AK57">
        <v>0</v>
      </c>
      <c r="AL57">
        <v>1.47</v>
      </c>
      <c r="AM57">
        <v>0</v>
      </c>
      <c r="AN57">
        <v>0</v>
      </c>
      <c r="AO57">
        <v>0</v>
      </c>
      <c r="AP57">
        <v>239.13</v>
      </c>
      <c r="AQ57">
        <v>0</v>
      </c>
      <c r="AR57">
        <v>0</v>
      </c>
      <c r="AS57">
        <v>8.16</v>
      </c>
      <c r="AT57">
        <v>0</v>
      </c>
      <c r="AU57">
        <v>11.52</v>
      </c>
      <c r="AV57">
        <v>6.72</v>
      </c>
      <c r="AW57">
        <v>18.239999999999998</v>
      </c>
    </row>
    <row r="58" spans="1:49">
      <c r="G58" t="s">
        <v>100</v>
      </c>
      <c r="H58" s="73">
        <v>0.77</v>
      </c>
      <c r="I58" s="46">
        <v>0</v>
      </c>
      <c r="J58" s="46">
        <v>1.47</v>
      </c>
      <c r="K58" s="46">
        <v>151.19999999999999</v>
      </c>
      <c r="L58" s="46">
        <v>6.47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0</v>
      </c>
      <c r="Z58">
        <v>0.77</v>
      </c>
      <c r="AA58">
        <v>6.47</v>
      </c>
      <c r="AB58">
        <v>9.6</v>
      </c>
      <c r="AC58">
        <v>100</v>
      </c>
      <c r="AD58">
        <v>0</v>
      </c>
      <c r="AE58">
        <v>0</v>
      </c>
      <c r="AF58">
        <v>5.76</v>
      </c>
      <c r="AG58">
        <v>50</v>
      </c>
      <c r="AH58">
        <v>23.04</v>
      </c>
      <c r="AI58">
        <v>20.16</v>
      </c>
      <c r="AJ58">
        <v>48</v>
      </c>
      <c r="AK58">
        <v>0</v>
      </c>
      <c r="AL58">
        <v>1.47</v>
      </c>
      <c r="AM58">
        <v>0</v>
      </c>
      <c r="AN58">
        <v>0</v>
      </c>
      <c r="AO58">
        <v>0</v>
      </c>
      <c r="AP58">
        <v>239.13</v>
      </c>
      <c r="AQ58">
        <v>0</v>
      </c>
      <c r="AR58">
        <v>0</v>
      </c>
      <c r="AS58">
        <v>8.16</v>
      </c>
      <c r="AT58">
        <v>0</v>
      </c>
      <c r="AU58">
        <v>11.52</v>
      </c>
      <c r="AV58">
        <v>6.72</v>
      </c>
      <c r="AW58">
        <v>18.239999999999998</v>
      </c>
    </row>
    <row r="59" spans="1:49">
      <c r="G59" t="s">
        <v>101</v>
      </c>
      <c r="H59" s="73">
        <v>0.77</v>
      </c>
      <c r="I59" s="46">
        <v>0</v>
      </c>
      <c r="J59" s="46">
        <v>1.37</v>
      </c>
      <c r="K59" s="46">
        <v>151.19999999999999</v>
      </c>
      <c r="L59" s="46">
        <v>6.22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0</v>
      </c>
      <c r="Z59">
        <v>0.77</v>
      </c>
      <c r="AA59">
        <v>6.22</v>
      </c>
      <c r="AB59">
        <v>9.6</v>
      </c>
      <c r="AC59">
        <v>100</v>
      </c>
      <c r="AD59">
        <v>0</v>
      </c>
      <c r="AE59">
        <v>0</v>
      </c>
      <c r="AF59">
        <v>5.76</v>
      </c>
      <c r="AG59">
        <v>50</v>
      </c>
      <c r="AH59">
        <v>23.04</v>
      </c>
      <c r="AI59">
        <v>20.16</v>
      </c>
      <c r="AJ59">
        <v>48</v>
      </c>
      <c r="AK59">
        <v>0</v>
      </c>
      <c r="AL59">
        <v>1.37</v>
      </c>
      <c r="AM59">
        <v>0</v>
      </c>
      <c r="AN59">
        <v>0</v>
      </c>
      <c r="AO59">
        <v>0</v>
      </c>
      <c r="AP59">
        <v>239.13</v>
      </c>
      <c r="AQ59">
        <v>0</v>
      </c>
      <c r="AR59">
        <v>0</v>
      </c>
      <c r="AS59">
        <v>8.16</v>
      </c>
      <c r="AT59">
        <v>0</v>
      </c>
      <c r="AU59">
        <v>11.52</v>
      </c>
      <c r="AV59">
        <v>6.72</v>
      </c>
      <c r="AW59">
        <v>18.239999999999998</v>
      </c>
    </row>
    <row r="60" spans="1:49">
      <c r="G60" t="s">
        <v>102</v>
      </c>
      <c r="H60" s="73">
        <v>0.77</v>
      </c>
      <c r="I60" s="46">
        <v>0</v>
      </c>
      <c r="J60" s="46">
        <v>1.37</v>
      </c>
      <c r="K60" s="46">
        <v>151.19999999999999</v>
      </c>
      <c r="L60" s="46">
        <v>6.04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0</v>
      </c>
      <c r="Z60">
        <v>0.77</v>
      </c>
      <c r="AA60">
        <v>6.04</v>
      </c>
      <c r="AB60">
        <v>9.6</v>
      </c>
      <c r="AC60">
        <v>100</v>
      </c>
      <c r="AD60">
        <v>0</v>
      </c>
      <c r="AE60">
        <v>0</v>
      </c>
      <c r="AF60">
        <v>5.76</v>
      </c>
      <c r="AG60">
        <v>50</v>
      </c>
      <c r="AH60">
        <v>23.04</v>
      </c>
      <c r="AI60">
        <v>20.16</v>
      </c>
      <c r="AJ60">
        <v>48</v>
      </c>
      <c r="AK60">
        <v>0</v>
      </c>
      <c r="AL60">
        <v>1.37</v>
      </c>
      <c r="AM60">
        <v>0</v>
      </c>
      <c r="AN60">
        <v>0</v>
      </c>
      <c r="AO60">
        <v>0</v>
      </c>
      <c r="AP60">
        <v>239.13</v>
      </c>
      <c r="AQ60">
        <v>0</v>
      </c>
      <c r="AR60">
        <v>0</v>
      </c>
      <c r="AS60">
        <v>8.16</v>
      </c>
      <c r="AT60">
        <v>0</v>
      </c>
      <c r="AU60">
        <v>11.52</v>
      </c>
      <c r="AV60">
        <v>6.72</v>
      </c>
      <c r="AW60">
        <v>18.239999999999998</v>
      </c>
    </row>
    <row r="61" spans="1:49">
      <c r="G61" t="s">
        <v>103</v>
      </c>
      <c r="H61" s="73">
        <v>0.77</v>
      </c>
      <c r="I61" s="46">
        <v>0</v>
      </c>
      <c r="J61" s="46">
        <v>1.37</v>
      </c>
      <c r="K61" s="46">
        <v>151.19999999999999</v>
      </c>
      <c r="L61" s="46">
        <v>5.7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0</v>
      </c>
      <c r="Z61">
        <v>0.77</v>
      </c>
      <c r="AA61">
        <v>5.7</v>
      </c>
      <c r="AB61">
        <v>9.6</v>
      </c>
      <c r="AC61">
        <v>100</v>
      </c>
      <c r="AD61">
        <v>0</v>
      </c>
      <c r="AE61">
        <v>0</v>
      </c>
      <c r="AF61">
        <v>5.76</v>
      </c>
      <c r="AG61">
        <v>50</v>
      </c>
      <c r="AH61">
        <v>23.04</v>
      </c>
      <c r="AI61">
        <v>20.16</v>
      </c>
      <c r="AJ61">
        <v>48</v>
      </c>
      <c r="AK61">
        <v>0</v>
      </c>
      <c r="AL61">
        <v>1.37</v>
      </c>
      <c r="AM61">
        <v>0</v>
      </c>
      <c r="AN61">
        <v>0</v>
      </c>
      <c r="AO61">
        <v>0</v>
      </c>
      <c r="AP61">
        <v>239.13</v>
      </c>
      <c r="AQ61">
        <v>0</v>
      </c>
      <c r="AR61">
        <v>0</v>
      </c>
      <c r="AS61">
        <v>8.16</v>
      </c>
      <c r="AT61">
        <v>0</v>
      </c>
      <c r="AU61">
        <v>11.52</v>
      </c>
      <c r="AV61">
        <v>6.72</v>
      </c>
      <c r="AW61">
        <v>18.239999999999998</v>
      </c>
    </row>
    <row r="62" spans="1:49">
      <c r="G62" t="s">
        <v>104</v>
      </c>
      <c r="H62" s="73">
        <v>0.77</v>
      </c>
      <c r="I62" s="46">
        <v>0</v>
      </c>
      <c r="J62" s="46">
        <v>1.37</v>
      </c>
      <c r="K62" s="46">
        <v>151.19999999999999</v>
      </c>
      <c r="L62" s="46">
        <v>5.36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0</v>
      </c>
      <c r="Z62">
        <v>0.77</v>
      </c>
      <c r="AA62">
        <v>5.36</v>
      </c>
      <c r="AB62">
        <v>9.6</v>
      </c>
      <c r="AC62">
        <v>100</v>
      </c>
      <c r="AD62">
        <v>0</v>
      </c>
      <c r="AE62">
        <v>0</v>
      </c>
      <c r="AF62">
        <v>5.76</v>
      </c>
      <c r="AG62">
        <v>50</v>
      </c>
      <c r="AH62">
        <v>23.04</v>
      </c>
      <c r="AI62">
        <v>20.16</v>
      </c>
      <c r="AJ62">
        <v>48</v>
      </c>
      <c r="AK62">
        <v>0</v>
      </c>
      <c r="AL62">
        <v>1.37</v>
      </c>
      <c r="AM62">
        <v>0</v>
      </c>
      <c r="AN62">
        <v>0</v>
      </c>
      <c r="AO62">
        <v>0</v>
      </c>
      <c r="AP62">
        <v>239.13</v>
      </c>
      <c r="AQ62">
        <v>0</v>
      </c>
      <c r="AR62">
        <v>0</v>
      </c>
      <c r="AS62">
        <v>8.16</v>
      </c>
      <c r="AT62">
        <v>0</v>
      </c>
      <c r="AU62">
        <v>11.52</v>
      </c>
      <c r="AV62">
        <v>6.72</v>
      </c>
      <c r="AW62">
        <v>18.239999999999998</v>
      </c>
    </row>
    <row r="63" spans="1:49">
      <c r="G63" t="s">
        <v>105</v>
      </c>
      <c r="H63" s="73">
        <v>0.67</v>
      </c>
      <c r="I63" s="46">
        <v>0</v>
      </c>
      <c r="J63" s="46">
        <v>1.37</v>
      </c>
      <c r="K63" s="46">
        <v>151.19999999999999</v>
      </c>
      <c r="L63" s="46">
        <v>4.92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0</v>
      </c>
      <c r="Z63">
        <v>0.67</v>
      </c>
      <c r="AA63">
        <v>4.92</v>
      </c>
      <c r="AB63">
        <v>9.6</v>
      </c>
      <c r="AC63">
        <v>100</v>
      </c>
      <c r="AD63">
        <v>0</v>
      </c>
      <c r="AE63">
        <v>0</v>
      </c>
      <c r="AF63">
        <v>5.76</v>
      </c>
      <c r="AG63">
        <v>50</v>
      </c>
      <c r="AH63">
        <v>23.04</v>
      </c>
      <c r="AI63">
        <v>20.16</v>
      </c>
      <c r="AJ63">
        <v>48</v>
      </c>
      <c r="AK63">
        <v>0</v>
      </c>
      <c r="AL63">
        <v>1.37</v>
      </c>
      <c r="AM63">
        <v>0</v>
      </c>
      <c r="AN63">
        <v>0</v>
      </c>
      <c r="AO63">
        <v>0</v>
      </c>
      <c r="AP63">
        <v>239.13</v>
      </c>
      <c r="AQ63">
        <v>0</v>
      </c>
      <c r="AR63">
        <v>0</v>
      </c>
      <c r="AS63">
        <v>8.16</v>
      </c>
      <c r="AT63">
        <v>0</v>
      </c>
      <c r="AU63">
        <v>11.52</v>
      </c>
      <c r="AV63">
        <v>6.72</v>
      </c>
      <c r="AW63">
        <v>18.239999999999998</v>
      </c>
    </row>
    <row r="64" spans="1:49">
      <c r="G64" t="s">
        <v>106</v>
      </c>
      <c r="H64" s="73">
        <v>0.67</v>
      </c>
      <c r="I64" s="46">
        <v>0</v>
      </c>
      <c r="J64" s="46">
        <v>1.37</v>
      </c>
      <c r="K64" s="46">
        <v>151.19999999999999</v>
      </c>
      <c r="L64" s="46">
        <v>4.6500000000000004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0</v>
      </c>
      <c r="Z64">
        <v>0.67</v>
      </c>
      <c r="AA64">
        <v>4.6500000000000004</v>
      </c>
      <c r="AB64">
        <v>9.6</v>
      </c>
      <c r="AC64">
        <v>100</v>
      </c>
      <c r="AD64">
        <v>0</v>
      </c>
      <c r="AE64">
        <v>0</v>
      </c>
      <c r="AF64">
        <v>5.76</v>
      </c>
      <c r="AG64">
        <v>50</v>
      </c>
      <c r="AH64">
        <v>23.04</v>
      </c>
      <c r="AI64">
        <v>20.16</v>
      </c>
      <c r="AJ64">
        <v>48</v>
      </c>
      <c r="AK64">
        <v>0</v>
      </c>
      <c r="AL64">
        <v>1.37</v>
      </c>
      <c r="AM64">
        <v>0</v>
      </c>
      <c r="AN64">
        <v>0</v>
      </c>
      <c r="AO64">
        <v>0</v>
      </c>
      <c r="AP64">
        <v>239.13</v>
      </c>
      <c r="AQ64">
        <v>0</v>
      </c>
      <c r="AR64">
        <v>0</v>
      </c>
      <c r="AS64">
        <v>8.16</v>
      </c>
      <c r="AT64">
        <v>0</v>
      </c>
      <c r="AU64">
        <v>11.52</v>
      </c>
      <c r="AV64">
        <v>6.72</v>
      </c>
      <c r="AW64">
        <v>18.239999999999998</v>
      </c>
    </row>
    <row r="65" spans="7:49">
      <c r="G65" t="s">
        <v>107</v>
      </c>
      <c r="H65" s="73">
        <v>0.67</v>
      </c>
      <c r="I65" s="46">
        <v>0</v>
      </c>
      <c r="J65" s="46">
        <v>1.37</v>
      </c>
      <c r="K65" s="46">
        <v>151.19999999999999</v>
      </c>
      <c r="L65" s="46">
        <v>4.1399999999999997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0</v>
      </c>
      <c r="Z65">
        <v>0.67</v>
      </c>
      <c r="AA65">
        <v>4.1399999999999997</v>
      </c>
      <c r="AB65">
        <v>9.6</v>
      </c>
      <c r="AC65">
        <v>100</v>
      </c>
      <c r="AD65">
        <v>0</v>
      </c>
      <c r="AE65">
        <v>0</v>
      </c>
      <c r="AF65">
        <v>5.76</v>
      </c>
      <c r="AG65">
        <v>50</v>
      </c>
      <c r="AH65">
        <v>23.04</v>
      </c>
      <c r="AI65">
        <v>20.16</v>
      </c>
      <c r="AJ65">
        <v>48</v>
      </c>
      <c r="AK65">
        <v>0</v>
      </c>
      <c r="AL65">
        <v>1.37</v>
      </c>
      <c r="AM65">
        <v>0</v>
      </c>
      <c r="AN65">
        <v>0</v>
      </c>
      <c r="AO65">
        <v>0</v>
      </c>
      <c r="AP65">
        <v>239.13</v>
      </c>
      <c r="AQ65">
        <v>0</v>
      </c>
      <c r="AR65">
        <v>0</v>
      </c>
      <c r="AS65">
        <v>8.16</v>
      </c>
      <c r="AT65">
        <v>0</v>
      </c>
      <c r="AU65">
        <v>11.52</v>
      </c>
      <c r="AV65">
        <v>6.72</v>
      </c>
      <c r="AW65">
        <v>18.239999999999998</v>
      </c>
    </row>
    <row r="66" spans="7:49">
      <c r="G66" t="s">
        <v>108</v>
      </c>
      <c r="H66" s="73">
        <v>0.67</v>
      </c>
      <c r="I66" s="46">
        <v>0</v>
      </c>
      <c r="J66" s="46">
        <v>1.37</v>
      </c>
      <c r="K66" s="46">
        <v>151.19999999999999</v>
      </c>
      <c r="L66" s="46">
        <v>3.61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0</v>
      </c>
      <c r="Z66">
        <v>0.67</v>
      </c>
      <c r="AA66">
        <v>3.61</v>
      </c>
      <c r="AB66">
        <v>9.6</v>
      </c>
      <c r="AC66">
        <v>100</v>
      </c>
      <c r="AD66">
        <v>0</v>
      </c>
      <c r="AE66">
        <v>0</v>
      </c>
      <c r="AF66">
        <v>5.76</v>
      </c>
      <c r="AG66">
        <v>50</v>
      </c>
      <c r="AH66">
        <v>23.04</v>
      </c>
      <c r="AI66">
        <v>20.16</v>
      </c>
      <c r="AJ66">
        <v>48</v>
      </c>
      <c r="AK66">
        <v>0</v>
      </c>
      <c r="AL66">
        <v>1.37</v>
      </c>
      <c r="AM66">
        <v>0</v>
      </c>
      <c r="AN66">
        <v>0</v>
      </c>
      <c r="AO66">
        <v>0</v>
      </c>
      <c r="AP66">
        <v>239.13</v>
      </c>
      <c r="AQ66">
        <v>0</v>
      </c>
      <c r="AR66">
        <v>0</v>
      </c>
      <c r="AS66">
        <v>8.16</v>
      </c>
      <c r="AT66">
        <v>0</v>
      </c>
      <c r="AU66">
        <v>11.52</v>
      </c>
      <c r="AV66">
        <v>6.72</v>
      </c>
      <c r="AW66">
        <v>18.239999999999998</v>
      </c>
    </row>
    <row r="67" spans="7:49">
      <c r="G67" t="s">
        <v>109</v>
      </c>
      <c r="H67" s="73">
        <v>0.48</v>
      </c>
      <c r="I67" s="46">
        <v>0</v>
      </c>
      <c r="J67" s="46">
        <v>1.47</v>
      </c>
      <c r="K67" s="46">
        <v>145.92000000000002</v>
      </c>
      <c r="L67" s="46">
        <v>3.07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0</v>
      </c>
      <c r="Z67">
        <v>0.48</v>
      </c>
      <c r="AA67">
        <v>3.07</v>
      </c>
      <c r="AB67">
        <v>9.6</v>
      </c>
      <c r="AC67">
        <v>100</v>
      </c>
      <c r="AD67">
        <v>0</v>
      </c>
      <c r="AE67">
        <v>0</v>
      </c>
      <c r="AF67">
        <v>5.76</v>
      </c>
      <c r="AG67">
        <v>50</v>
      </c>
      <c r="AH67">
        <v>17.760000000000002</v>
      </c>
      <c r="AI67">
        <v>20.16</v>
      </c>
      <c r="AJ67">
        <v>48</v>
      </c>
      <c r="AK67">
        <v>0</v>
      </c>
      <c r="AL67">
        <v>1.47</v>
      </c>
      <c r="AM67">
        <v>0</v>
      </c>
      <c r="AN67">
        <v>0</v>
      </c>
      <c r="AO67">
        <v>0</v>
      </c>
      <c r="AP67">
        <v>239.13</v>
      </c>
      <c r="AQ67">
        <v>0</v>
      </c>
      <c r="AR67">
        <v>0</v>
      </c>
      <c r="AS67">
        <v>8.16</v>
      </c>
      <c r="AT67">
        <v>0</v>
      </c>
      <c r="AU67">
        <v>11.52</v>
      </c>
      <c r="AV67">
        <v>6.72</v>
      </c>
      <c r="AW67">
        <v>18.239999999999998</v>
      </c>
    </row>
    <row r="68" spans="7:49">
      <c r="G68" t="s">
        <v>110</v>
      </c>
      <c r="H68" s="73">
        <v>0.48</v>
      </c>
      <c r="I68" s="46">
        <v>0</v>
      </c>
      <c r="J68" s="46">
        <v>1.47</v>
      </c>
      <c r="K68" s="46">
        <v>145.92000000000002</v>
      </c>
      <c r="L68" s="46">
        <v>2.5099999999999998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0</v>
      </c>
      <c r="Z68">
        <v>0.48</v>
      </c>
      <c r="AA68">
        <v>2.5099999999999998</v>
      </c>
      <c r="AB68">
        <v>9.6</v>
      </c>
      <c r="AC68">
        <v>100</v>
      </c>
      <c r="AD68">
        <v>0</v>
      </c>
      <c r="AE68">
        <v>0</v>
      </c>
      <c r="AF68">
        <v>5.76</v>
      </c>
      <c r="AG68">
        <v>50</v>
      </c>
      <c r="AH68">
        <v>17.760000000000002</v>
      </c>
      <c r="AI68">
        <v>20.16</v>
      </c>
      <c r="AJ68">
        <v>48</v>
      </c>
      <c r="AK68">
        <v>0</v>
      </c>
      <c r="AL68">
        <v>1.47</v>
      </c>
      <c r="AM68">
        <v>0</v>
      </c>
      <c r="AN68">
        <v>0</v>
      </c>
      <c r="AO68">
        <v>0</v>
      </c>
      <c r="AP68">
        <v>239.13</v>
      </c>
      <c r="AQ68">
        <v>0</v>
      </c>
      <c r="AR68">
        <v>0</v>
      </c>
      <c r="AS68">
        <v>8.16</v>
      </c>
      <c r="AT68">
        <v>0</v>
      </c>
      <c r="AU68">
        <v>11.52</v>
      </c>
      <c r="AV68">
        <v>6.72</v>
      </c>
      <c r="AW68">
        <v>18.239999999999998</v>
      </c>
    </row>
    <row r="69" spans="7:49">
      <c r="G69" t="s">
        <v>111</v>
      </c>
      <c r="H69" s="73">
        <v>0.48</v>
      </c>
      <c r="I69" s="46">
        <v>0</v>
      </c>
      <c r="J69" s="46">
        <v>1.47</v>
      </c>
      <c r="K69" s="46">
        <v>108</v>
      </c>
      <c r="L69" s="46">
        <v>1.98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0</v>
      </c>
      <c r="Z69">
        <v>0.48</v>
      </c>
      <c r="AA69">
        <v>1.98</v>
      </c>
      <c r="AB69">
        <v>9.6</v>
      </c>
      <c r="AC69">
        <v>100</v>
      </c>
      <c r="AD69">
        <v>0</v>
      </c>
      <c r="AE69">
        <v>0</v>
      </c>
      <c r="AF69">
        <v>5.76</v>
      </c>
      <c r="AG69">
        <v>50</v>
      </c>
      <c r="AH69">
        <v>0</v>
      </c>
      <c r="AI69">
        <v>0</v>
      </c>
      <c r="AJ69">
        <v>48</v>
      </c>
      <c r="AK69">
        <v>0</v>
      </c>
      <c r="AL69">
        <v>1.47</v>
      </c>
      <c r="AM69">
        <v>0</v>
      </c>
      <c r="AN69">
        <v>0</v>
      </c>
      <c r="AO69">
        <v>0</v>
      </c>
      <c r="AP69">
        <v>239.13</v>
      </c>
      <c r="AQ69">
        <v>0</v>
      </c>
      <c r="AR69">
        <v>0</v>
      </c>
      <c r="AS69">
        <v>8.16</v>
      </c>
      <c r="AT69">
        <v>0</v>
      </c>
      <c r="AU69">
        <v>11.52</v>
      </c>
      <c r="AV69">
        <v>6.72</v>
      </c>
      <c r="AW69">
        <v>18.239999999999998</v>
      </c>
    </row>
    <row r="70" spans="7:49">
      <c r="G70" t="s">
        <v>112</v>
      </c>
      <c r="H70" s="73">
        <v>0.48</v>
      </c>
      <c r="I70" s="46">
        <v>0</v>
      </c>
      <c r="J70" s="46">
        <v>1.47</v>
      </c>
      <c r="K70" s="46">
        <v>108</v>
      </c>
      <c r="L70" s="46">
        <v>1.52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0</v>
      </c>
      <c r="Z70">
        <v>0.48</v>
      </c>
      <c r="AA70">
        <v>1.52</v>
      </c>
      <c r="AB70">
        <v>9.6</v>
      </c>
      <c r="AC70">
        <v>100</v>
      </c>
      <c r="AD70">
        <v>0</v>
      </c>
      <c r="AE70">
        <v>0</v>
      </c>
      <c r="AF70">
        <v>5.76</v>
      </c>
      <c r="AG70">
        <v>50</v>
      </c>
      <c r="AH70">
        <v>0</v>
      </c>
      <c r="AI70">
        <v>0</v>
      </c>
      <c r="AJ70">
        <v>48</v>
      </c>
      <c r="AK70">
        <v>0</v>
      </c>
      <c r="AL70">
        <v>1.47</v>
      </c>
      <c r="AM70">
        <v>0</v>
      </c>
      <c r="AN70">
        <v>0</v>
      </c>
      <c r="AO70">
        <v>0</v>
      </c>
      <c r="AP70">
        <v>239.13</v>
      </c>
      <c r="AQ70">
        <v>0</v>
      </c>
      <c r="AR70">
        <v>0</v>
      </c>
      <c r="AS70">
        <v>8.16</v>
      </c>
      <c r="AT70">
        <v>0</v>
      </c>
      <c r="AU70">
        <v>11.52</v>
      </c>
      <c r="AV70">
        <v>6.72</v>
      </c>
      <c r="AW70">
        <v>18.239999999999998</v>
      </c>
    </row>
    <row r="71" spans="7:49">
      <c r="G71" t="s">
        <v>113</v>
      </c>
      <c r="H71" s="73">
        <v>96.47</v>
      </c>
      <c r="I71" s="46">
        <v>0</v>
      </c>
      <c r="J71" s="46">
        <v>1.47</v>
      </c>
      <c r="K71" s="46">
        <v>108</v>
      </c>
      <c r="L71" s="46">
        <v>1.07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</v>
      </c>
      <c r="Z71">
        <v>0.48</v>
      </c>
      <c r="AA71">
        <v>1.07</v>
      </c>
      <c r="AB71">
        <v>9.6</v>
      </c>
      <c r="AC71">
        <v>100</v>
      </c>
      <c r="AD71">
        <v>0</v>
      </c>
      <c r="AE71">
        <v>0</v>
      </c>
      <c r="AF71">
        <v>5.76</v>
      </c>
      <c r="AG71">
        <v>50</v>
      </c>
      <c r="AH71">
        <v>0</v>
      </c>
      <c r="AI71">
        <v>0</v>
      </c>
      <c r="AJ71">
        <v>48</v>
      </c>
      <c r="AK71">
        <v>0</v>
      </c>
      <c r="AL71">
        <v>1.47</v>
      </c>
      <c r="AM71">
        <v>150.69999999999999</v>
      </c>
      <c r="AN71">
        <v>0</v>
      </c>
      <c r="AO71">
        <v>0</v>
      </c>
      <c r="AP71">
        <v>239.13</v>
      </c>
      <c r="AQ71">
        <v>0</v>
      </c>
      <c r="AR71">
        <v>95.99</v>
      </c>
      <c r="AS71">
        <v>8.16</v>
      </c>
      <c r="AT71">
        <v>0</v>
      </c>
      <c r="AU71">
        <v>11.52</v>
      </c>
      <c r="AV71">
        <v>6.72</v>
      </c>
      <c r="AW71">
        <v>18.239999999999998</v>
      </c>
    </row>
    <row r="72" spans="7:49">
      <c r="G72" t="s">
        <v>114</v>
      </c>
      <c r="H72" s="73">
        <v>125.27</v>
      </c>
      <c r="I72" s="46">
        <v>0</v>
      </c>
      <c r="J72" s="46">
        <v>1.47</v>
      </c>
      <c r="K72" s="46">
        <v>108</v>
      </c>
      <c r="L72" s="46">
        <v>0.62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</v>
      </c>
      <c r="Z72">
        <v>0.48</v>
      </c>
      <c r="AA72">
        <v>0.62</v>
      </c>
      <c r="AB72">
        <v>9.6</v>
      </c>
      <c r="AC72">
        <v>100</v>
      </c>
      <c r="AD72">
        <v>0</v>
      </c>
      <c r="AE72">
        <v>0</v>
      </c>
      <c r="AF72">
        <v>5.76</v>
      </c>
      <c r="AG72">
        <v>50</v>
      </c>
      <c r="AH72">
        <v>0</v>
      </c>
      <c r="AI72">
        <v>0</v>
      </c>
      <c r="AJ72">
        <v>48</v>
      </c>
      <c r="AK72">
        <v>28.8</v>
      </c>
      <c r="AL72">
        <v>1.47</v>
      </c>
      <c r="AM72">
        <v>150.69999999999999</v>
      </c>
      <c r="AN72">
        <v>0</v>
      </c>
      <c r="AO72">
        <v>0</v>
      </c>
      <c r="AP72">
        <v>239.13</v>
      </c>
      <c r="AQ72">
        <v>0</v>
      </c>
      <c r="AR72">
        <v>95.99</v>
      </c>
      <c r="AS72">
        <v>8.16</v>
      </c>
      <c r="AT72">
        <v>0</v>
      </c>
      <c r="AU72">
        <v>11.52</v>
      </c>
      <c r="AV72">
        <v>6.72</v>
      </c>
      <c r="AW72">
        <v>18.239999999999998</v>
      </c>
    </row>
    <row r="73" spans="7:49">
      <c r="G73" t="s">
        <v>115</v>
      </c>
      <c r="H73" s="73">
        <v>214.54000000000002</v>
      </c>
      <c r="I73" s="46">
        <v>0</v>
      </c>
      <c r="J73" s="46">
        <v>1.47</v>
      </c>
      <c r="K73" s="46">
        <v>108</v>
      </c>
      <c r="L73" s="46">
        <v>0.35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0.48</v>
      </c>
      <c r="AA73">
        <v>0.35</v>
      </c>
      <c r="AB73">
        <v>9.6</v>
      </c>
      <c r="AC73">
        <v>100</v>
      </c>
      <c r="AD73">
        <v>0</v>
      </c>
      <c r="AE73">
        <v>100.79</v>
      </c>
      <c r="AF73">
        <v>5.76</v>
      </c>
      <c r="AG73">
        <v>50</v>
      </c>
      <c r="AH73">
        <v>0</v>
      </c>
      <c r="AI73">
        <v>0</v>
      </c>
      <c r="AJ73">
        <v>48</v>
      </c>
      <c r="AK73">
        <v>17.28</v>
      </c>
      <c r="AL73">
        <v>1.47</v>
      </c>
      <c r="AM73">
        <v>150.69999999999999</v>
      </c>
      <c r="AN73">
        <v>0</v>
      </c>
      <c r="AO73">
        <v>0</v>
      </c>
      <c r="AP73">
        <v>239.13</v>
      </c>
      <c r="AQ73">
        <v>0</v>
      </c>
      <c r="AR73">
        <v>95.99</v>
      </c>
      <c r="AS73">
        <v>8.16</v>
      </c>
      <c r="AT73">
        <v>0</v>
      </c>
      <c r="AU73">
        <v>11.52</v>
      </c>
      <c r="AV73">
        <v>6.72</v>
      </c>
      <c r="AW73">
        <v>18.239999999999998</v>
      </c>
    </row>
    <row r="74" spans="7:49">
      <c r="G74" t="s">
        <v>116</v>
      </c>
      <c r="H74" s="73">
        <v>237.57999999999998</v>
      </c>
      <c r="I74" s="46">
        <v>0</v>
      </c>
      <c r="J74" s="46">
        <v>1.47</v>
      </c>
      <c r="K74" s="46">
        <v>108</v>
      </c>
      <c r="L74" s="46">
        <v>0.15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0.48</v>
      </c>
      <c r="AA74">
        <v>0.15</v>
      </c>
      <c r="AB74">
        <v>9.6</v>
      </c>
      <c r="AC74">
        <v>100</v>
      </c>
      <c r="AD74">
        <v>0</v>
      </c>
      <c r="AE74">
        <v>100.79</v>
      </c>
      <c r="AF74">
        <v>5.76</v>
      </c>
      <c r="AG74">
        <v>50</v>
      </c>
      <c r="AH74">
        <v>0</v>
      </c>
      <c r="AI74">
        <v>0</v>
      </c>
      <c r="AJ74">
        <v>48</v>
      </c>
      <c r="AK74">
        <v>40.32</v>
      </c>
      <c r="AL74">
        <v>1.47</v>
      </c>
      <c r="AM74">
        <v>150.69999999999999</v>
      </c>
      <c r="AN74">
        <v>0</v>
      </c>
      <c r="AO74">
        <v>0</v>
      </c>
      <c r="AP74">
        <v>239.13</v>
      </c>
      <c r="AQ74">
        <v>0</v>
      </c>
      <c r="AR74">
        <v>95.99</v>
      </c>
      <c r="AS74">
        <v>8.16</v>
      </c>
      <c r="AT74">
        <v>0</v>
      </c>
      <c r="AU74">
        <v>11.52</v>
      </c>
      <c r="AV74">
        <v>6.72</v>
      </c>
      <c r="AW74">
        <v>18.239999999999998</v>
      </c>
    </row>
    <row r="75" spans="7:49">
      <c r="G75" t="s">
        <v>117</v>
      </c>
      <c r="H75" s="73">
        <v>339.13</v>
      </c>
      <c r="I75" s="46">
        <v>0</v>
      </c>
      <c r="J75" s="46">
        <v>1.47</v>
      </c>
      <c r="K75" s="46">
        <v>108</v>
      </c>
      <c r="L75" s="46">
        <v>0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25</v>
      </c>
      <c r="X75">
        <v>0</v>
      </c>
      <c r="Y75">
        <v>55</v>
      </c>
      <c r="Z75">
        <v>0.48</v>
      </c>
      <c r="AA75">
        <v>0</v>
      </c>
      <c r="AB75">
        <v>9.6</v>
      </c>
      <c r="AC75">
        <v>100</v>
      </c>
      <c r="AD75">
        <v>0</v>
      </c>
      <c r="AE75">
        <v>100.79</v>
      </c>
      <c r="AF75">
        <v>5.76</v>
      </c>
      <c r="AG75">
        <v>50</v>
      </c>
      <c r="AH75">
        <v>0</v>
      </c>
      <c r="AI75">
        <v>0</v>
      </c>
      <c r="AJ75">
        <v>48</v>
      </c>
      <c r="AK75">
        <v>164.14</v>
      </c>
      <c r="AL75">
        <v>1.47</v>
      </c>
      <c r="AM75">
        <v>0</v>
      </c>
      <c r="AN75">
        <v>0</v>
      </c>
      <c r="AO75">
        <v>0</v>
      </c>
      <c r="AP75">
        <v>158.47999999999999</v>
      </c>
      <c r="AQ75">
        <v>0</v>
      </c>
      <c r="AR75">
        <v>73.72</v>
      </c>
      <c r="AS75">
        <v>8.16</v>
      </c>
      <c r="AT75">
        <v>0</v>
      </c>
      <c r="AU75">
        <v>11.52</v>
      </c>
      <c r="AV75">
        <v>6.72</v>
      </c>
      <c r="AW75">
        <v>18.239999999999998</v>
      </c>
    </row>
    <row r="76" spans="7:49">
      <c r="G76" t="s">
        <v>118</v>
      </c>
      <c r="H76" s="73">
        <v>336.25</v>
      </c>
      <c r="I76" s="46">
        <v>0</v>
      </c>
      <c r="J76" s="46">
        <v>1.47</v>
      </c>
      <c r="K76" s="46">
        <v>108</v>
      </c>
      <c r="L76" s="46">
        <v>0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25</v>
      </c>
      <c r="X76">
        <v>0</v>
      </c>
      <c r="Y76">
        <v>55</v>
      </c>
      <c r="Z76">
        <v>0.48</v>
      </c>
      <c r="AA76">
        <v>0</v>
      </c>
      <c r="AB76">
        <v>9.6</v>
      </c>
      <c r="AC76">
        <v>100</v>
      </c>
      <c r="AD76">
        <v>0</v>
      </c>
      <c r="AE76">
        <v>100.79</v>
      </c>
      <c r="AF76">
        <v>5.76</v>
      </c>
      <c r="AG76">
        <v>50</v>
      </c>
      <c r="AH76">
        <v>0</v>
      </c>
      <c r="AI76">
        <v>0</v>
      </c>
      <c r="AJ76">
        <v>48</v>
      </c>
      <c r="AK76">
        <v>161.26</v>
      </c>
      <c r="AL76">
        <v>1.47</v>
      </c>
      <c r="AM76">
        <v>0</v>
      </c>
      <c r="AN76">
        <v>0</v>
      </c>
      <c r="AO76">
        <v>0</v>
      </c>
      <c r="AP76">
        <v>158.47999999999999</v>
      </c>
      <c r="AQ76">
        <v>0</v>
      </c>
      <c r="AR76">
        <v>73.72</v>
      </c>
      <c r="AS76">
        <v>8.16</v>
      </c>
      <c r="AT76">
        <v>0</v>
      </c>
      <c r="AU76">
        <v>11.52</v>
      </c>
      <c r="AV76">
        <v>6.72</v>
      </c>
      <c r="AW76">
        <v>18.239999999999998</v>
      </c>
    </row>
    <row r="77" spans="7:49">
      <c r="G77" t="s">
        <v>119</v>
      </c>
      <c r="H77" s="73">
        <v>339.13</v>
      </c>
      <c r="I77" s="46">
        <v>0</v>
      </c>
      <c r="J77" s="46">
        <v>1.47</v>
      </c>
      <c r="K77" s="46">
        <v>108</v>
      </c>
      <c r="L77" s="46">
        <v>0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25</v>
      </c>
      <c r="X77">
        <v>0</v>
      </c>
      <c r="Y77">
        <v>55</v>
      </c>
      <c r="Z77">
        <v>0.48</v>
      </c>
      <c r="AA77">
        <v>0</v>
      </c>
      <c r="AB77">
        <v>9.6</v>
      </c>
      <c r="AC77">
        <v>100</v>
      </c>
      <c r="AD77">
        <v>0</v>
      </c>
      <c r="AE77">
        <v>100.79</v>
      </c>
      <c r="AF77">
        <v>5.76</v>
      </c>
      <c r="AG77">
        <v>50</v>
      </c>
      <c r="AH77">
        <v>0</v>
      </c>
      <c r="AI77">
        <v>0</v>
      </c>
      <c r="AJ77">
        <v>48</v>
      </c>
      <c r="AK77">
        <v>164.14</v>
      </c>
      <c r="AL77">
        <v>1.47</v>
      </c>
      <c r="AM77">
        <v>0</v>
      </c>
      <c r="AN77">
        <v>0</v>
      </c>
      <c r="AO77">
        <v>0</v>
      </c>
      <c r="AP77">
        <v>158.47999999999999</v>
      </c>
      <c r="AQ77">
        <v>0</v>
      </c>
      <c r="AR77">
        <v>73.72</v>
      </c>
      <c r="AS77">
        <v>8.16</v>
      </c>
      <c r="AT77">
        <v>0</v>
      </c>
      <c r="AU77">
        <v>11.52</v>
      </c>
      <c r="AV77">
        <v>6.72</v>
      </c>
      <c r="AW77">
        <v>18.239999999999998</v>
      </c>
    </row>
    <row r="78" spans="7:49">
      <c r="G78" t="s">
        <v>120</v>
      </c>
      <c r="H78" s="73">
        <v>332.40999999999997</v>
      </c>
      <c r="I78" s="46">
        <v>0</v>
      </c>
      <c r="J78" s="46">
        <v>1.47</v>
      </c>
      <c r="K78" s="46">
        <v>108</v>
      </c>
      <c r="L78" s="46">
        <v>0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25</v>
      </c>
      <c r="X78">
        <v>0</v>
      </c>
      <c r="Y78">
        <v>55</v>
      </c>
      <c r="Z78">
        <v>0.48</v>
      </c>
      <c r="AA78">
        <v>0</v>
      </c>
      <c r="AB78">
        <v>9.6</v>
      </c>
      <c r="AC78">
        <v>100</v>
      </c>
      <c r="AD78">
        <v>0</v>
      </c>
      <c r="AE78">
        <v>100.79</v>
      </c>
      <c r="AF78">
        <v>5.76</v>
      </c>
      <c r="AG78">
        <v>50</v>
      </c>
      <c r="AH78">
        <v>0</v>
      </c>
      <c r="AI78">
        <v>0</v>
      </c>
      <c r="AJ78">
        <v>48</v>
      </c>
      <c r="AK78">
        <v>157.41999999999999</v>
      </c>
      <c r="AL78">
        <v>1.47</v>
      </c>
      <c r="AM78">
        <v>0</v>
      </c>
      <c r="AN78">
        <v>0</v>
      </c>
      <c r="AO78">
        <v>0</v>
      </c>
      <c r="AP78">
        <v>158.47999999999999</v>
      </c>
      <c r="AQ78">
        <v>0</v>
      </c>
      <c r="AR78">
        <v>73.72</v>
      </c>
      <c r="AS78">
        <v>8.16</v>
      </c>
      <c r="AT78">
        <v>0</v>
      </c>
      <c r="AU78">
        <v>11.52</v>
      </c>
      <c r="AV78">
        <v>6.72</v>
      </c>
      <c r="AW78">
        <v>18.239999999999998</v>
      </c>
    </row>
    <row r="79" spans="7:49">
      <c r="G79" t="s">
        <v>121</v>
      </c>
      <c r="H79" s="73">
        <v>303.72000000000003</v>
      </c>
      <c r="I79" s="46">
        <v>0</v>
      </c>
      <c r="J79" s="46">
        <v>1.37</v>
      </c>
      <c r="K79" s="46">
        <v>108</v>
      </c>
      <c r="L79" s="46">
        <v>0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25</v>
      </c>
      <c r="X79">
        <v>158.47999999999999</v>
      </c>
      <c r="Y79">
        <v>55</v>
      </c>
      <c r="Z79">
        <v>0.57999999999999996</v>
      </c>
      <c r="AA79">
        <v>0</v>
      </c>
      <c r="AB79">
        <v>9.6</v>
      </c>
      <c r="AC79">
        <v>100</v>
      </c>
      <c r="AD79">
        <v>0</v>
      </c>
      <c r="AE79">
        <v>100.79</v>
      </c>
      <c r="AF79">
        <v>5.76</v>
      </c>
      <c r="AG79">
        <v>50</v>
      </c>
      <c r="AH79">
        <v>0</v>
      </c>
      <c r="AI79">
        <v>0</v>
      </c>
      <c r="AJ79">
        <v>48</v>
      </c>
      <c r="AK79">
        <v>128.63</v>
      </c>
      <c r="AL79">
        <v>1.37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73.72</v>
      </c>
      <c r="AS79">
        <v>8.16</v>
      </c>
      <c r="AT79">
        <v>0</v>
      </c>
      <c r="AU79">
        <v>11.52</v>
      </c>
      <c r="AV79">
        <v>6.72</v>
      </c>
      <c r="AW79">
        <v>18.239999999999998</v>
      </c>
    </row>
    <row r="80" spans="7:49">
      <c r="G80" t="s">
        <v>122</v>
      </c>
      <c r="H80" s="73">
        <v>296.03999999999996</v>
      </c>
      <c r="I80" s="46">
        <v>0</v>
      </c>
      <c r="J80" s="46">
        <v>1.37</v>
      </c>
      <c r="K80" s="46">
        <v>108</v>
      </c>
      <c r="L80" s="46">
        <v>0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25</v>
      </c>
      <c r="X80">
        <v>158.47999999999999</v>
      </c>
      <c r="Y80">
        <v>55</v>
      </c>
      <c r="Z80">
        <v>0.57999999999999996</v>
      </c>
      <c r="AA80">
        <v>0</v>
      </c>
      <c r="AB80">
        <v>9.6</v>
      </c>
      <c r="AC80">
        <v>100</v>
      </c>
      <c r="AD80">
        <v>0</v>
      </c>
      <c r="AE80">
        <v>100.79</v>
      </c>
      <c r="AF80">
        <v>5.76</v>
      </c>
      <c r="AG80">
        <v>50</v>
      </c>
      <c r="AH80">
        <v>0</v>
      </c>
      <c r="AI80">
        <v>0</v>
      </c>
      <c r="AJ80">
        <v>48</v>
      </c>
      <c r="AK80">
        <v>120.95</v>
      </c>
      <c r="AL80">
        <v>1.37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73.72</v>
      </c>
      <c r="AS80">
        <v>8.16</v>
      </c>
      <c r="AT80">
        <v>0</v>
      </c>
      <c r="AU80">
        <v>11.52</v>
      </c>
      <c r="AV80">
        <v>6.72</v>
      </c>
      <c r="AW80">
        <v>18.239999999999998</v>
      </c>
    </row>
    <row r="81" spans="7:49">
      <c r="G81" t="s">
        <v>123</v>
      </c>
      <c r="H81" s="73">
        <v>0.57999999999999996</v>
      </c>
      <c r="I81" s="46">
        <v>0</v>
      </c>
      <c r="J81" s="46">
        <v>1.37</v>
      </c>
      <c r="K81" s="46">
        <v>108</v>
      </c>
      <c r="L81" s="46">
        <v>0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25</v>
      </c>
      <c r="X81">
        <v>158.47999999999999</v>
      </c>
      <c r="Y81">
        <v>55</v>
      </c>
      <c r="Z81">
        <v>0.57999999999999996</v>
      </c>
      <c r="AA81">
        <v>0</v>
      </c>
      <c r="AB81">
        <v>9.6</v>
      </c>
      <c r="AC81">
        <v>100</v>
      </c>
      <c r="AD81">
        <v>0</v>
      </c>
      <c r="AE81">
        <v>0</v>
      </c>
      <c r="AF81">
        <v>5.76</v>
      </c>
      <c r="AG81">
        <v>50</v>
      </c>
      <c r="AH81">
        <v>0</v>
      </c>
      <c r="AI81">
        <v>0</v>
      </c>
      <c r="AJ81">
        <v>48</v>
      </c>
      <c r="AK81">
        <v>0</v>
      </c>
      <c r="AL81">
        <v>1.37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8.16</v>
      </c>
      <c r="AT81">
        <v>0</v>
      </c>
      <c r="AU81">
        <v>11.52</v>
      </c>
      <c r="AV81">
        <v>6.72</v>
      </c>
      <c r="AW81">
        <v>18.239999999999998</v>
      </c>
    </row>
    <row r="82" spans="7:49">
      <c r="G82" t="s">
        <v>124</v>
      </c>
      <c r="H82" s="73">
        <v>0.57999999999999996</v>
      </c>
      <c r="I82" s="46">
        <v>0</v>
      </c>
      <c r="J82" s="46">
        <v>1.37</v>
      </c>
      <c r="K82" s="46">
        <v>108</v>
      </c>
      <c r="L82" s="46">
        <v>0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25</v>
      </c>
      <c r="X82">
        <v>158.47999999999999</v>
      </c>
      <c r="Y82">
        <v>55</v>
      </c>
      <c r="Z82">
        <v>0.57999999999999996</v>
      </c>
      <c r="AA82">
        <v>0</v>
      </c>
      <c r="AB82">
        <v>9.6</v>
      </c>
      <c r="AC82">
        <v>100</v>
      </c>
      <c r="AD82">
        <v>0</v>
      </c>
      <c r="AE82">
        <v>0</v>
      </c>
      <c r="AF82">
        <v>5.76</v>
      </c>
      <c r="AG82">
        <v>50</v>
      </c>
      <c r="AH82">
        <v>0</v>
      </c>
      <c r="AI82">
        <v>0</v>
      </c>
      <c r="AJ82">
        <v>48</v>
      </c>
      <c r="AK82">
        <v>0</v>
      </c>
      <c r="AL82">
        <v>1.37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8.16</v>
      </c>
      <c r="AT82">
        <v>0</v>
      </c>
      <c r="AU82">
        <v>11.52</v>
      </c>
      <c r="AV82">
        <v>6.72</v>
      </c>
      <c r="AW82">
        <v>18.239999999999998</v>
      </c>
    </row>
    <row r="83" spans="7:49">
      <c r="G83" t="s">
        <v>125</v>
      </c>
      <c r="H83" s="73">
        <v>0.57999999999999996</v>
      </c>
      <c r="I83" s="46">
        <v>0</v>
      </c>
      <c r="J83" s="46">
        <v>1.37</v>
      </c>
      <c r="K83" s="46">
        <v>108</v>
      </c>
      <c r="L83" s="46">
        <v>0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25</v>
      </c>
      <c r="X83">
        <v>158.47999999999999</v>
      </c>
      <c r="Y83">
        <v>55</v>
      </c>
      <c r="Z83">
        <v>0.57999999999999996</v>
      </c>
      <c r="AA83">
        <v>0</v>
      </c>
      <c r="AB83">
        <v>9.6</v>
      </c>
      <c r="AC83">
        <v>0</v>
      </c>
      <c r="AD83">
        <v>0</v>
      </c>
      <c r="AE83">
        <v>0</v>
      </c>
      <c r="AF83">
        <v>5.76</v>
      </c>
      <c r="AG83">
        <v>50</v>
      </c>
      <c r="AH83">
        <v>0</v>
      </c>
      <c r="AI83">
        <v>0</v>
      </c>
      <c r="AJ83">
        <v>48</v>
      </c>
      <c r="AK83">
        <v>0</v>
      </c>
      <c r="AL83">
        <v>1.37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8.16</v>
      </c>
      <c r="AT83">
        <v>0</v>
      </c>
      <c r="AU83">
        <v>11.52</v>
      </c>
      <c r="AV83">
        <v>6.72</v>
      </c>
      <c r="AW83">
        <v>18.239999999999998</v>
      </c>
    </row>
    <row r="84" spans="7:49">
      <c r="G84" t="s">
        <v>126</v>
      </c>
      <c r="H84" s="73">
        <v>0.57999999999999996</v>
      </c>
      <c r="I84" s="46">
        <v>0</v>
      </c>
      <c r="J84" s="46">
        <v>1.37</v>
      </c>
      <c r="K84" s="46">
        <v>108</v>
      </c>
      <c r="L84" s="46">
        <v>0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25</v>
      </c>
      <c r="X84">
        <v>158.47999999999999</v>
      </c>
      <c r="Y84">
        <v>55</v>
      </c>
      <c r="Z84">
        <v>0.57999999999999996</v>
      </c>
      <c r="AA84">
        <v>0</v>
      </c>
      <c r="AB84">
        <v>9.6</v>
      </c>
      <c r="AC84">
        <v>0</v>
      </c>
      <c r="AD84">
        <v>0</v>
      </c>
      <c r="AE84">
        <v>0</v>
      </c>
      <c r="AF84">
        <v>5.76</v>
      </c>
      <c r="AG84">
        <v>50</v>
      </c>
      <c r="AH84">
        <v>0</v>
      </c>
      <c r="AI84">
        <v>0</v>
      </c>
      <c r="AJ84">
        <v>48</v>
      </c>
      <c r="AK84">
        <v>0</v>
      </c>
      <c r="AL84">
        <v>1.37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8.16</v>
      </c>
      <c r="AT84">
        <v>0</v>
      </c>
      <c r="AU84">
        <v>11.52</v>
      </c>
      <c r="AV84">
        <v>6.72</v>
      </c>
      <c r="AW84">
        <v>18.239999999999998</v>
      </c>
    </row>
    <row r="85" spans="7:49">
      <c r="G85" t="s">
        <v>127</v>
      </c>
      <c r="H85" s="73">
        <v>0.57999999999999996</v>
      </c>
      <c r="I85" s="46">
        <v>0</v>
      </c>
      <c r="J85" s="46">
        <v>1.37</v>
      </c>
      <c r="K85" s="46">
        <v>108</v>
      </c>
      <c r="L85" s="46">
        <v>0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25</v>
      </c>
      <c r="X85">
        <v>158.47999999999999</v>
      </c>
      <c r="Y85">
        <v>55</v>
      </c>
      <c r="Z85">
        <v>0.57999999999999996</v>
      </c>
      <c r="AA85">
        <v>0</v>
      </c>
      <c r="AB85">
        <v>9.6</v>
      </c>
      <c r="AC85">
        <v>0</v>
      </c>
      <c r="AD85">
        <v>0</v>
      </c>
      <c r="AE85">
        <v>0</v>
      </c>
      <c r="AF85">
        <v>5.76</v>
      </c>
      <c r="AG85">
        <v>50</v>
      </c>
      <c r="AH85">
        <v>0</v>
      </c>
      <c r="AI85">
        <v>0</v>
      </c>
      <c r="AJ85">
        <v>48</v>
      </c>
      <c r="AK85">
        <v>0</v>
      </c>
      <c r="AL85">
        <v>1.37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8.16</v>
      </c>
      <c r="AT85">
        <v>0</v>
      </c>
      <c r="AU85">
        <v>11.52</v>
      </c>
      <c r="AV85">
        <v>6.72</v>
      </c>
      <c r="AW85">
        <v>18.239999999999998</v>
      </c>
    </row>
    <row r="86" spans="7:49">
      <c r="G86" t="s">
        <v>128</v>
      </c>
      <c r="H86" s="73">
        <v>0.57999999999999996</v>
      </c>
      <c r="I86" s="46">
        <v>0</v>
      </c>
      <c r="J86" s="46">
        <v>1.37</v>
      </c>
      <c r="K86" s="46">
        <v>108</v>
      </c>
      <c r="L86" s="46">
        <v>0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25</v>
      </c>
      <c r="X86">
        <v>158.47999999999999</v>
      </c>
      <c r="Y86">
        <v>55</v>
      </c>
      <c r="Z86">
        <v>0.57999999999999996</v>
      </c>
      <c r="AA86">
        <v>0</v>
      </c>
      <c r="AB86">
        <v>9.6</v>
      </c>
      <c r="AC86">
        <v>0</v>
      </c>
      <c r="AD86">
        <v>0</v>
      </c>
      <c r="AE86">
        <v>0</v>
      </c>
      <c r="AF86">
        <v>5.76</v>
      </c>
      <c r="AG86">
        <v>50</v>
      </c>
      <c r="AH86">
        <v>0</v>
      </c>
      <c r="AI86">
        <v>0</v>
      </c>
      <c r="AJ86">
        <v>48</v>
      </c>
      <c r="AK86">
        <v>0</v>
      </c>
      <c r="AL86">
        <v>1.37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8.16</v>
      </c>
      <c r="AT86">
        <v>0</v>
      </c>
      <c r="AU86">
        <v>11.52</v>
      </c>
      <c r="AV86">
        <v>6.72</v>
      </c>
      <c r="AW86">
        <v>18.239999999999998</v>
      </c>
    </row>
    <row r="87" spans="7:49">
      <c r="G87" t="s">
        <v>129</v>
      </c>
      <c r="H87" s="73">
        <v>0.57999999999999996</v>
      </c>
      <c r="I87" s="46">
        <v>0</v>
      </c>
      <c r="J87" s="46">
        <v>1.47</v>
      </c>
      <c r="K87" s="46">
        <v>108</v>
      </c>
      <c r="L87" s="46">
        <v>0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25</v>
      </c>
      <c r="X87">
        <v>158.47999999999999</v>
      </c>
      <c r="Y87">
        <v>55</v>
      </c>
      <c r="Z87">
        <v>0.57999999999999996</v>
      </c>
      <c r="AA87">
        <v>0</v>
      </c>
      <c r="AB87">
        <v>9.6</v>
      </c>
      <c r="AC87">
        <v>0</v>
      </c>
      <c r="AD87">
        <v>0</v>
      </c>
      <c r="AE87">
        <v>0</v>
      </c>
      <c r="AF87">
        <v>5.76</v>
      </c>
      <c r="AG87">
        <v>50</v>
      </c>
      <c r="AH87">
        <v>0</v>
      </c>
      <c r="AI87">
        <v>0</v>
      </c>
      <c r="AJ87">
        <v>48</v>
      </c>
      <c r="AK87">
        <v>0</v>
      </c>
      <c r="AL87">
        <v>1.47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8.16</v>
      </c>
      <c r="AT87">
        <v>0</v>
      </c>
      <c r="AU87">
        <v>11.52</v>
      </c>
      <c r="AV87">
        <v>6.72</v>
      </c>
      <c r="AW87">
        <v>18.239999999999998</v>
      </c>
    </row>
    <row r="88" spans="7:49">
      <c r="G88" t="s">
        <v>130</v>
      </c>
      <c r="H88" s="73">
        <v>0.57999999999999996</v>
      </c>
      <c r="I88" s="46">
        <v>0</v>
      </c>
      <c r="J88" s="46">
        <v>1.47</v>
      </c>
      <c r="K88" s="46">
        <v>108</v>
      </c>
      <c r="L88" s="46">
        <v>0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25</v>
      </c>
      <c r="X88">
        <v>158.47999999999999</v>
      </c>
      <c r="Y88">
        <v>55</v>
      </c>
      <c r="Z88">
        <v>0.57999999999999996</v>
      </c>
      <c r="AA88">
        <v>0</v>
      </c>
      <c r="AB88">
        <v>9.6</v>
      </c>
      <c r="AC88">
        <v>0</v>
      </c>
      <c r="AD88">
        <v>0</v>
      </c>
      <c r="AE88">
        <v>0</v>
      </c>
      <c r="AF88">
        <v>5.76</v>
      </c>
      <c r="AG88">
        <v>50</v>
      </c>
      <c r="AH88">
        <v>0</v>
      </c>
      <c r="AI88">
        <v>0</v>
      </c>
      <c r="AJ88">
        <v>48</v>
      </c>
      <c r="AK88">
        <v>0</v>
      </c>
      <c r="AL88">
        <v>1.47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8.16</v>
      </c>
      <c r="AT88">
        <v>0</v>
      </c>
      <c r="AU88">
        <v>11.52</v>
      </c>
      <c r="AV88">
        <v>6.72</v>
      </c>
      <c r="AW88">
        <v>18.239999999999998</v>
      </c>
    </row>
    <row r="89" spans="7:49">
      <c r="G89" t="s">
        <v>131</v>
      </c>
      <c r="H89" s="73">
        <v>0.57999999999999996</v>
      </c>
      <c r="I89" s="46">
        <v>0</v>
      </c>
      <c r="J89" s="46">
        <v>1.47</v>
      </c>
      <c r="K89" s="46">
        <v>108</v>
      </c>
      <c r="L89" s="46">
        <v>0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25</v>
      </c>
      <c r="X89">
        <v>158.47999999999999</v>
      </c>
      <c r="Y89">
        <v>55</v>
      </c>
      <c r="Z89">
        <v>0.57999999999999996</v>
      </c>
      <c r="AA89">
        <v>0</v>
      </c>
      <c r="AB89">
        <v>9.6</v>
      </c>
      <c r="AC89">
        <v>0</v>
      </c>
      <c r="AD89">
        <v>0</v>
      </c>
      <c r="AE89">
        <v>0</v>
      </c>
      <c r="AF89">
        <v>5.76</v>
      </c>
      <c r="AG89">
        <v>50</v>
      </c>
      <c r="AH89">
        <v>0</v>
      </c>
      <c r="AI89">
        <v>0</v>
      </c>
      <c r="AJ89">
        <v>48</v>
      </c>
      <c r="AK89">
        <v>0</v>
      </c>
      <c r="AL89">
        <v>1.47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8.16</v>
      </c>
      <c r="AT89">
        <v>0</v>
      </c>
      <c r="AU89">
        <v>11.52</v>
      </c>
      <c r="AV89">
        <v>6.72</v>
      </c>
      <c r="AW89">
        <v>18.239999999999998</v>
      </c>
    </row>
    <row r="90" spans="7:49">
      <c r="G90" t="s">
        <v>132</v>
      </c>
      <c r="H90" s="73">
        <v>0.57999999999999996</v>
      </c>
      <c r="I90" s="46">
        <v>0</v>
      </c>
      <c r="J90" s="46">
        <v>1.47</v>
      </c>
      <c r="K90" s="46">
        <v>108</v>
      </c>
      <c r="L90" s="46">
        <v>0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25</v>
      </c>
      <c r="X90">
        <v>158.47999999999999</v>
      </c>
      <c r="Y90">
        <v>55</v>
      </c>
      <c r="Z90">
        <v>0.57999999999999996</v>
      </c>
      <c r="AA90">
        <v>0</v>
      </c>
      <c r="AB90">
        <v>9.6</v>
      </c>
      <c r="AC90">
        <v>0</v>
      </c>
      <c r="AD90">
        <v>0</v>
      </c>
      <c r="AE90">
        <v>0</v>
      </c>
      <c r="AF90">
        <v>5.76</v>
      </c>
      <c r="AG90">
        <v>50</v>
      </c>
      <c r="AH90">
        <v>0</v>
      </c>
      <c r="AI90">
        <v>0</v>
      </c>
      <c r="AJ90">
        <v>48</v>
      </c>
      <c r="AK90">
        <v>0</v>
      </c>
      <c r="AL90">
        <v>1.47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8.16</v>
      </c>
      <c r="AT90">
        <v>0</v>
      </c>
      <c r="AU90">
        <v>11.52</v>
      </c>
      <c r="AV90">
        <v>6.72</v>
      </c>
      <c r="AW90">
        <v>18.239999999999998</v>
      </c>
    </row>
    <row r="91" spans="7:49">
      <c r="G91" t="s">
        <v>133</v>
      </c>
      <c r="H91" s="73">
        <v>0.48</v>
      </c>
      <c r="I91" s="46">
        <v>0</v>
      </c>
      <c r="J91" s="46">
        <v>1.47</v>
      </c>
      <c r="K91" s="46">
        <v>108</v>
      </c>
      <c r="L91" s="46">
        <v>0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55</v>
      </c>
      <c r="Z91">
        <v>0.48</v>
      </c>
      <c r="AA91">
        <v>0</v>
      </c>
      <c r="AB91">
        <v>9.6</v>
      </c>
      <c r="AC91">
        <v>0</v>
      </c>
      <c r="AD91">
        <v>0</v>
      </c>
      <c r="AE91">
        <v>0</v>
      </c>
      <c r="AF91">
        <v>5.76</v>
      </c>
      <c r="AG91">
        <v>50</v>
      </c>
      <c r="AH91">
        <v>0</v>
      </c>
      <c r="AI91">
        <v>0</v>
      </c>
      <c r="AJ91">
        <v>48</v>
      </c>
      <c r="AK91">
        <v>0</v>
      </c>
      <c r="AL91">
        <v>1.47</v>
      </c>
      <c r="AM91">
        <v>0</v>
      </c>
      <c r="AN91">
        <v>0</v>
      </c>
      <c r="AO91">
        <v>25.49</v>
      </c>
      <c r="AP91">
        <v>158.47999999999999</v>
      </c>
      <c r="AQ91">
        <v>59.55</v>
      </c>
      <c r="AR91">
        <v>0</v>
      </c>
      <c r="AS91">
        <v>8.16</v>
      </c>
      <c r="AT91">
        <v>0</v>
      </c>
      <c r="AU91">
        <v>11.52</v>
      </c>
      <c r="AV91">
        <v>6.72</v>
      </c>
      <c r="AW91">
        <v>18.239999999999998</v>
      </c>
    </row>
    <row r="92" spans="7:49">
      <c r="G92" t="s">
        <v>134</v>
      </c>
      <c r="H92" s="73">
        <v>0.48</v>
      </c>
      <c r="I92" s="46">
        <v>0</v>
      </c>
      <c r="J92" s="46">
        <v>1.47</v>
      </c>
      <c r="K92" s="46">
        <v>108</v>
      </c>
      <c r="L92" s="46">
        <v>0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55</v>
      </c>
      <c r="Z92">
        <v>0.48</v>
      </c>
      <c r="AA92">
        <v>0</v>
      </c>
      <c r="AB92">
        <v>9.6</v>
      </c>
      <c r="AC92">
        <v>0</v>
      </c>
      <c r="AD92">
        <v>0</v>
      </c>
      <c r="AE92">
        <v>0</v>
      </c>
      <c r="AF92">
        <v>5.76</v>
      </c>
      <c r="AG92">
        <v>50</v>
      </c>
      <c r="AH92">
        <v>0</v>
      </c>
      <c r="AI92">
        <v>0</v>
      </c>
      <c r="AJ92">
        <v>48</v>
      </c>
      <c r="AK92">
        <v>0</v>
      </c>
      <c r="AL92">
        <v>1.47</v>
      </c>
      <c r="AM92">
        <v>0</v>
      </c>
      <c r="AN92">
        <v>0</v>
      </c>
      <c r="AO92">
        <v>25.49</v>
      </c>
      <c r="AP92">
        <v>158.47999999999999</v>
      </c>
      <c r="AQ92">
        <v>59.55</v>
      </c>
      <c r="AR92">
        <v>0</v>
      </c>
      <c r="AS92">
        <v>8.16</v>
      </c>
      <c r="AT92">
        <v>0</v>
      </c>
      <c r="AU92">
        <v>11.52</v>
      </c>
      <c r="AV92">
        <v>6.72</v>
      </c>
      <c r="AW92">
        <v>18.239999999999998</v>
      </c>
    </row>
    <row r="93" spans="7:49">
      <c r="G93" t="s">
        <v>135</v>
      </c>
      <c r="H93" s="73">
        <v>0.48</v>
      </c>
      <c r="I93" s="46">
        <v>0</v>
      </c>
      <c r="J93" s="46">
        <v>1.47</v>
      </c>
      <c r="K93" s="46">
        <v>108</v>
      </c>
      <c r="L93" s="46">
        <v>0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55</v>
      </c>
      <c r="Z93">
        <v>0.48</v>
      </c>
      <c r="AA93">
        <v>0</v>
      </c>
      <c r="AB93">
        <v>9.6</v>
      </c>
      <c r="AC93">
        <v>0</v>
      </c>
      <c r="AD93">
        <v>0</v>
      </c>
      <c r="AE93">
        <v>0</v>
      </c>
      <c r="AF93">
        <v>5.76</v>
      </c>
      <c r="AG93">
        <v>50</v>
      </c>
      <c r="AH93">
        <v>0</v>
      </c>
      <c r="AI93">
        <v>0</v>
      </c>
      <c r="AJ93">
        <v>48</v>
      </c>
      <c r="AK93">
        <v>0</v>
      </c>
      <c r="AL93">
        <v>1.47</v>
      </c>
      <c r="AM93">
        <v>0</v>
      </c>
      <c r="AN93">
        <v>0</v>
      </c>
      <c r="AO93">
        <v>25.49</v>
      </c>
      <c r="AP93">
        <v>158.47999999999999</v>
      </c>
      <c r="AQ93">
        <v>59.55</v>
      </c>
      <c r="AR93">
        <v>0</v>
      </c>
      <c r="AS93">
        <v>8.16</v>
      </c>
      <c r="AT93">
        <v>0</v>
      </c>
      <c r="AU93">
        <v>11.52</v>
      </c>
      <c r="AV93">
        <v>6.72</v>
      </c>
      <c r="AW93">
        <v>18.239999999999998</v>
      </c>
    </row>
    <row r="94" spans="7:49">
      <c r="G94" t="s">
        <v>136</v>
      </c>
      <c r="H94" s="73">
        <v>0.48</v>
      </c>
      <c r="I94" s="46">
        <v>0</v>
      </c>
      <c r="J94" s="46">
        <v>1.47</v>
      </c>
      <c r="K94" s="46">
        <v>108</v>
      </c>
      <c r="L94" s="46">
        <v>0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55</v>
      </c>
      <c r="Z94">
        <v>0.48</v>
      </c>
      <c r="AA94">
        <v>0</v>
      </c>
      <c r="AB94">
        <v>9.6</v>
      </c>
      <c r="AC94">
        <v>0</v>
      </c>
      <c r="AD94">
        <v>0</v>
      </c>
      <c r="AE94">
        <v>0</v>
      </c>
      <c r="AF94">
        <v>5.76</v>
      </c>
      <c r="AG94">
        <v>50</v>
      </c>
      <c r="AH94">
        <v>0</v>
      </c>
      <c r="AI94">
        <v>0</v>
      </c>
      <c r="AJ94">
        <v>48</v>
      </c>
      <c r="AK94">
        <v>0</v>
      </c>
      <c r="AL94">
        <v>1.47</v>
      </c>
      <c r="AM94">
        <v>0</v>
      </c>
      <c r="AN94">
        <v>0</v>
      </c>
      <c r="AO94">
        <v>25.49</v>
      </c>
      <c r="AP94">
        <v>158.47999999999999</v>
      </c>
      <c r="AQ94">
        <v>59.55</v>
      </c>
      <c r="AR94">
        <v>0</v>
      </c>
      <c r="AS94">
        <v>8.16</v>
      </c>
      <c r="AT94">
        <v>0</v>
      </c>
      <c r="AU94">
        <v>11.52</v>
      </c>
      <c r="AV94">
        <v>6.72</v>
      </c>
      <c r="AW94">
        <v>18.239999999999998</v>
      </c>
    </row>
    <row r="95" spans="7:49">
      <c r="G95" t="s">
        <v>137</v>
      </c>
      <c r="H95" s="73">
        <v>0.48</v>
      </c>
      <c r="I95" s="46">
        <v>0</v>
      </c>
      <c r="J95" s="46">
        <v>1.37</v>
      </c>
      <c r="K95" s="46">
        <v>108</v>
      </c>
      <c r="L95" s="46">
        <v>0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0.48</v>
      </c>
      <c r="AA95">
        <v>0</v>
      </c>
      <c r="AB95">
        <v>9.6</v>
      </c>
      <c r="AC95">
        <v>0</v>
      </c>
      <c r="AD95">
        <v>0</v>
      </c>
      <c r="AE95">
        <v>0</v>
      </c>
      <c r="AF95">
        <v>5.76</v>
      </c>
      <c r="AG95">
        <v>50</v>
      </c>
      <c r="AH95">
        <v>0</v>
      </c>
      <c r="AI95">
        <v>0</v>
      </c>
      <c r="AJ95">
        <v>48</v>
      </c>
      <c r="AK95">
        <v>0</v>
      </c>
      <c r="AL95">
        <v>1.37</v>
      </c>
      <c r="AM95">
        <v>0</v>
      </c>
      <c r="AN95">
        <v>0</v>
      </c>
      <c r="AO95">
        <v>25.49</v>
      </c>
      <c r="AP95">
        <v>158.47999999999999</v>
      </c>
      <c r="AQ95">
        <v>59.55</v>
      </c>
      <c r="AR95">
        <v>0</v>
      </c>
      <c r="AS95">
        <v>8.16</v>
      </c>
      <c r="AT95">
        <v>0</v>
      </c>
      <c r="AU95">
        <v>11.52</v>
      </c>
      <c r="AV95">
        <v>6.72</v>
      </c>
      <c r="AW95">
        <v>18.239999999999998</v>
      </c>
    </row>
    <row r="96" spans="7:49">
      <c r="G96" t="s">
        <v>138</v>
      </c>
      <c r="H96" s="73">
        <v>0.48</v>
      </c>
      <c r="I96" s="46">
        <v>0</v>
      </c>
      <c r="J96" s="46">
        <v>1.37</v>
      </c>
      <c r="K96" s="46">
        <v>108</v>
      </c>
      <c r="L96" s="46">
        <v>0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0.48</v>
      </c>
      <c r="AA96">
        <v>0</v>
      </c>
      <c r="AB96">
        <v>9.6</v>
      </c>
      <c r="AC96">
        <v>0</v>
      </c>
      <c r="AD96">
        <v>0</v>
      </c>
      <c r="AE96">
        <v>0</v>
      </c>
      <c r="AF96">
        <v>5.76</v>
      </c>
      <c r="AG96">
        <v>50</v>
      </c>
      <c r="AH96">
        <v>0</v>
      </c>
      <c r="AI96">
        <v>0</v>
      </c>
      <c r="AJ96">
        <v>48</v>
      </c>
      <c r="AK96">
        <v>0</v>
      </c>
      <c r="AL96">
        <v>1.37</v>
      </c>
      <c r="AM96">
        <v>0</v>
      </c>
      <c r="AN96">
        <v>0</v>
      </c>
      <c r="AO96">
        <v>25.49</v>
      </c>
      <c r="AP96">
        <v>158.47999999999999</v>
      </c>
      <c r="AQ96">
        <v>59.55</v>
      </c>
      <c r="AR96">
        <v>0</v>
      </c>
      <c r="AS96">
        <v>8.16</v>
      </c>
      <c r="AT96">
        <v>0</v>
      </c>
      <c r="AU96">
        <v>11.52</v>
      </c>
      <c r="AV96">
        <v>6.72</v>
      </c>
      <c r="AW96">
        <v>18.239999999999998</v>
      </c>
    </row>
    <row r="97" spans="1:133">
      <c r="G97" t="s">
        <v>139</v>
      </c>
      <c r="H97" s="73">
        <v>0.48</v>
      </c>
      <c r="I97" s="46">
        <v>0</v>
      </c>
      <c r="J97" s="46">
        <v>1.37</v>
      </c>
      <c r="K97" s="46">
        <v>108</v>
      </c>
      <c r="L97" s="46">
        <v>0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0.48</v>
      </c>
      <c r="AA97">
        <v>0</v>
      </c>
      <c r="AB97">
        <v>9.6</v>
      </c>
      <c r="AC97">
        <v>0</v>
      </c>
      <c r="AD97">
        <v>0</v>
      </c>
      <c r="AE97">
        <v>0</v>
      </c>
      <c r="AF97">
        <v>5.76</v>
      </c>
      <c r="AG97">
        <v>50</v>
      </c>
      <c r="AH97">
        <v>0</v>
      </c>
      <c r="AI97">
        <v>0</v>
      </c>
      <c r="AJ97">
        <v>48</v>
      </c>
      <c r="AK97">
        <v>0</v>
      </c>
      <c r="AL97">
        <v>1.37</v>
      </c>
      <c r="AM97">
        <v>0</v>
      </c>
      <c r="AN97">
        <v>0</v>
      </c>
      <c r="AO97">
        <v>25.49</v>
      </c>
      <c r="AP97">
        <v>158.47999999999999</v>
      </c>
      <c r="AQ97">
        <v>59.55</v>
      </c>
      <c r="AR97">
        <v>0</v>
      </c>
      <c r="AS97">
        <v>8.16</v>
      </c>
      <c r="AT97">
        <v>0</v>
      </c>
      <c r="AU97">
        <v>11.52</v>
      </c>
      <c r="AV97">
        <v>6.72</v>
      </c>
      <c r="AW97">
        <v>18.239999999999998</v>
      </c>
    </row>
    <row r="98" spans="1:133">
      <c r="G98" t="s">
        <v>140</v>
      </c>
      <c r="H98" s="73">
        <v>0.48</v>
      </c>
      <c r="I98" s="46">
        <v>0</v>
      </c>
      <c r="J98" s="46">
        <v>1.37</v>
      </c>
      <c r="K98" s="46">
        <v>108</v>
      </c>
      <c r="L98" s="46">
        <v>0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0.48</v>
      </c>
      <c r="AA98">
        <v>0</v>
      </c>
      <c r="AB98">
        <v>9.6</v>
      </c>
      <c r="AC98">
        <v>0</v>
      </c>
      <c r="AD98">
        <v>0</v>
      </c>
      <c r="AE98">
        <v>0</v>
      </c>
      <c r="AF98">
        <v>5.76</v>
      </c>
      <c r="AG98">
        <v>50</v>
      </c>
      <c r="AH98">
        <v>0</v>
      </c>
      <c r="AI98">
        <v>0</v>
      </c>
      <c r="AJ98">
        <v>48</v>
      </c>
      <c r="AK98">
        <v>0</v>
      </c>
      <c r="AL98">
        <v>1.37</v>
      </c>
      <c r="AM98">
        <v>0</v>
      </c>
      <c r="AN98">
        <v>0</v>
      </c>
      <c r="AO98">
        <v>25.49</v>
      </c>
      <c r="AP98">
        <v>158.47999999999999</v>
      </c>
      <c r="AQ98">
        <v>59.55</v>
      </c>
      <c r="AR98">
        <v>0</v>
      </c>
      <c r="AS98">
        <v>8.16</v>
      </c>
      <c r="AT98">
        <v>0</v>
      </c>
      <c r="AU98">
        <v>11.52</v>
      </c>
      <c r="AV98">
        <v>6.72</v>
      </c>
      <c r="AW98">
        <v>18.239999999999998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2.4231149999999988</v>
      </c>
      <c r="I99" s="69">
        <f t="shared" ref="I99:BU99" si="1">SUM(I3:I98)/4000</f>
        <v>0.14399999999999999</v>
      </c>
      <c r="J99" s="69">
        <f t="shared" si="1"/>
        <v>3.4280000000000005E-2</v>
      </c>
      <c r="K99" s="69">
        <f t="shared" si="1"/>
        <v>2.80416</v>
      </c>
      <c r="L99" s="69">
        <f t="shared" si="1"/>
        <v>4.5177499999999989E-2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0.95087999999999995</v>
      </c>
      <c r="Y99">
        <f t="shared" si="1"/>
        <v>0.27500000000000002</v>
      </c>
      <c r="Z99">
        <f t="shared" si="1"/>
        <v>1.3889999999999982E-2</v>
      </c>
      <c r="AA99">
        <f t="shared" si="1"/>
        <v>4.5177499999999989E-2</v>
      </c>
      <c r="AB99">
        <f t="shared" si="1"/>
        <v>0.23040000000000038</v>
      </c>
      <c r="AC99">
        <f t="shared" si="1"/>
        <v>1.25</v>
      </c>
      <c r="AD99">
        <f t="shared" si="1"/>
        <v>0.14399999999999999</v>
      </c>
      <c r="AE99">
        <f t="shared" si="1"/>
        <v>0.60473999999999994</v>
      </c>
      <c r="AF99">
        <f t="shared" si="1"/>
        <v>0.13823999999999986</v>
      </c>
      <c r="AG99">
        <f t="shared" si="1"/>
        <v>1.2</v>
      </c>
      <c r="AH99">
        <f t="shared" si="1"/>
        <v>0.11352000000000002</v>
      </c>
      <c r="AI99">
        <f t="shared" si="1"/>
        <v>9.8640000000000033E-2</v>
      </c>
      <c r="AJ99">
        <f t="shared" si="1"/>
        <v>1.1519999999999999</v>
      </c>
      <c r="AK99">
        <f t="shared" si="1"/>
        <v>0.38804</v>
      </c>
      <c r="AL99">
        <f t="shared" si="1"/>
        <v>3.4280000000000005E-2</v>
      </c>
      <c r="AM99">
        <f t="shared" si="1"/>
        <v>0.75349999999999973</v>
      </c>
      <c r="AN99">
        <f t="shared" si="1"/>
        <v>0.47036499999999976</v>
      </c>
      <c r="AO99">
        <f t="shared" si="1"/>
        <v>0.20392000000000005</v>
      </c>
      <c r="AP99">
        <f t="shared" si="1"/>
        <v>3.8204399999999943</v>
      </c>
      <c r="AQ99">
        <f t="shared" si="1"/>
        <v>0.47639999999999977</v>
      </c>
      <c r="AR99">
        <f t="shared" si="1"/>
        <v>0.9460799999999997</v>
      </c>
      <c r="AS99">
        <f t="shared" si="1"/>
        <v>0.19583999999999993</v>
      </c>
      <c r="AT99">
        <f t="shared" si="1"/>
        <v>0</v>
      </c>
      <c r="AU99">
        <f t="shared" si="1"/>
        <v>0.27647999999999973</v>
      </c>
      <c r="AV99">
        <f t="shared" si="1"/>
        <v>0.16128000000000037</v>
      </c>
      <c r="AW99">
        <f t="shared" si="1"/>
        <v>0.43776000000000015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537</v>
      </c>
      <c r="Y100" t="s">
        <v>533</v>
      </c>
      <c r="Z100" t="s">
        <v>539</v>
      </c>
      <c r="AA100" t="s">
        <v>532</v>
      </c>
      <c r="AB100" t="s">
        <v>535</v>
      </c>
      <c r="AC100" t="s">
        <v>573</v>
      </c>
      <c r="AD100" t="s">
        <v>569</v>
      </c>
      <c r="AE100" t="s">
        <v>543</v>
      </c>
      <c r="AF100" t="s">
        <v>563</v>
      </c>
      <c r="AG100" t="s">
        <v>545</v>
      </c>
      <c r="AH100" t="s">
        <v>560</v>
      </c>
      <c r="AI100" t="s">
        <v>561</v>
      </c>
      <c r="AJ100" t="s">
        <v>578</v>
      </c>
      <c r="AK100" t="s">
        <v>553</v>
      </c>
      <c r="AL100" t="s">
        <v>567</v>
      </c>
      <c r="AM100" t="s">
        <v>576</v>
      </c>
      <c r="AN100" t="s">
        <v>551</v>
      </c>
      <c r="AO100" t="s">
        <v>571</v>
      </c>
      <c r="AP100" t="s">
        <v>570</v>
      </c>
      <c r="AQ100" t="s">
        <v>556</v>
      </c>
      <c r="AR100" t="s">
        <v>565</v>
      </c>
      <c r="AS100" t="s">
        <v>555</v>
      </c>
      <c r="AT100" t="s">
        <v>558</v>
      </c>
      <c r="AU100" t="s">
        <v>541</v>
      </c>
      <c r="AV100" t="s">
        <v>549</v>
      </c>
      <c r="AW100" t="s">
        <v>547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23.04</v>
      </c>
      <c r="M3" s="72">
        <v>0</v>
      </c>
      <c r="N3" s="71">
        <v>-25</v>
      </c>
      <c r="O3" s="53">
        <v>-21</v>
      </c>
      <c r="P3" s="53">
        <v>-68</v>
      </c>
      <c r="Q3" s="53">
        <v>0</v>
      </c>
      <c r="R3" s="53">
        <v>0</v>
      </c>
      <c r="S3" s="72">
        <v>0</v>
      </c>
      <c r="U3" s="73">
        <v>-114</v>
      </c>
      <c r="V3" s="74">
        <v>23.04</v>
      </c>
      <c r="W3">
        <v>-25</v>
      </c>
      <c r="X3">
        <v>-21</v>
      </c>
      <c r="Y3">
        <v>23.04</v>
      </c>
      <c r="Z3">
        <v>0</v>
      </c>
      <c r="AA3">
        <v>0</v>
      </c>
      <c r="AB3">
        <v>-68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22.27</v>
      </c>
      <c r="M4" s="74">
        <v>0</v>
      </c>
      <c r="N4" s="73">
        <v>-37</v>
      </c>
      <c r="O4" s="46">
        <v>-26</v>
      </c>
      <c r="P4" s="46">
        <v>-18</v>
      </c>
      <c r="Q4" s="46">
        <v>0</v>
      </c>
      <c r="R4" s="46">
        <v>0</v>
      </c>
      <c r="S4" s="74">
        <v>0</v>
      </c>
      <c r="U4" s="73">
        <v>-81</v>
      </c>
      <c r="V4" s="74">
        <v>22.27</v>
      </c>
      <c r="W4">
        <v>-37</v>
      </c>
      <c r="X4">
        <v>-26</v>
      </c>
      <c r="Y4">
        <v>22.27</v>
      </c>
      <c r="Z4">
        <v>0</v>
      </c>
      <c r="AA4">
        <v>0</v>
      </c>
      <c r="AB4">
        <v>-18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21.6</v>
      </c>
      <c r="M5" s="74">
        <v>0</v>
      </c>
      <c r="N5" s="73">
        <v>-40</v>
      </c>
      <c r="O5" s="46">
        <v>-13</v>
      </c>
      <c r="P5" s="46">
        <v>-32</v>
      </c>
      <c r="Q5" s="46">
        <v>-10</v>
      </c>
      <c r="R5" s="46">
        <v>0</v>
      </c>
      <c r="S5" s="74">
        <v>0</v>
      </c>
      <c r="U5" s="73">
        <v>-95</v>
      </c>
      <c r="V5" s="74">
        <v>21.6</v>
      </c>
      <c r="W5">
        <v>-40</v>
      </c>
      <c r="X5">
        <v>-13</v>
      </c>
      <c r="Y5">
        <v>21.6</v>
      </c>
      <c r="Z5">
        <v>-10</v>
      </c>
      <c r="AA5">
        <v>0</v>
      </c>
      <c r="AB5">
        <v>-32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21.5</v>
      </c>
      <c r="M6" s="74">
        <v>0</v>
      </c>
      <c r="N6" s="73">
        <v>-34</v>
      </c>
      <c r="O6" s="46">
        <v>-15</v>
      </c>
      <c r="P6" s="46">
        <v>-28</v>
      </c>
      <c r="Q6" s="46">
        <v>-10</v>
      </c>
      <c r="R6" s="46">
        <v>0</v>
      </c>
      <c r="S6" s="74">
        <v>0</v>
      </c>
      <c r="U6" s="73">
        <v>-87</v>
      </c>
      <c r="V6" s="74">
        <v>21.5</v>
      </c>
      <c r="W6">
        <v>-34</v>
      </c>
      <c r="X6">
        <v>-15</v>
      </c>
      <c r="Y6">
        <v>21.5</v>
      </c>
      <c r="Z6">
        <v>-10</v>
      </c>
      <c r="AA6">
        <v>0</v>
      </c>
      <c r="AB6">
        <v>-28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21.21</v>
      </c>
      <c r="M7" s="74">
        <v>0</v>
      </c>
      <c r="N7" s="73">
        <v>-29</v>
      </c>
      <c r="O7" s="46">
        <v>-11</v>
      </c>
      <c r="P7" s="46">
        <v>-22</v>
      </c>
      <c r="Q7" s="46">
        <v>-16</v>
      </c>
      <c r="R7" s="46">
        <v>0</v>
      </c>
      <c r="S7" s="74">
        <v>0</v>
      </c>
      <c r="U7" s="73">
        <v>-78</v>
      </c>
      <c r="V7" s="74">
        <v>21.21</v>
      </c>
      <c r="W7">
        <v>-29</v>
      </c>
      <c r="X7">
        <v>-11</v>
      </c>
      <c r="Y7">
        <v>21.21</v>
      </c>
      <c r="Z7">
        <v>-16</v>
      </c>
      <c r="AA7">
        <v>0</v>
      </c>
      <c r="AB7">
        <v>-22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20.73</v>
      </c>
      <c r="M8" s="74">
        <v>0</v>
      </c>
      <c r="N8" s="73">
        <v>-22</v>
      </c>
      <c r="O8" s="46">
        <v>-13</v>
      </c>
      <c r="P8" s="46">
        <v>-21</v>
      </c>
      <c r="Q8" s="46">
        <v>-16</v>
      </c>
      <c r="R8" s="46">
        <v>0</v>
      </c>
      <c r="S8" s="74">
        <v>0</v>
      </c>
      <c r="U8" s="73">
        <v>-72</v>
      </c>
      <c r="V8" s="74">
        <v>20.73</v>
      </c>
      <c r="W8">
        <v>-22</v>
      </c>
      <c r="X8">
        <v>-13</v>
      </c>
      <c r="Y8">
        <v>20.73</v>
      </c>
      <c r="Z8">
        <v>-16</v>
      </c>
      <c r="AA8">
        <v>0</v>
      </c>
      <c r="AB8">
        <v>-21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20.16</v>
      </c>
      <c r="M9" s="74">
        <v>0</v>
      </c>
      <c r="N9" s="73">
        <v>-15</v>
      </c>
      <c r="O9" s="46">
        <v>-18</v>
      </c>
      <c r="P9" s="46">
        <v>-22</v>
      </c>
      <c r="Q9" s="46">
        <v>-16</v>
      </c>
      <c r="R9" s="46">
        <v>0</v>
      </c>
      <c r="S9" s="74">
        <v>0</v>
      </c>
      <c r="U9" s="73">
        <v>-71</v>
      </c>
      <c r="V9" s="74">
        <v>20.16</v>
      </c>
      <c r="W9">
        <v>-15</v>
      </c>
      <c r="X9">
        <v>-18</v>
      </c>
      <c r="Y9">
        <v>20.16</v>
      </c>
      <c r="Z9">
        <v>-16</v>
      </c>
      <c r="AA9">
        <v>0</v>
      </c>
      <c r="AB9">
        <v>-22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19.68</v>
      </c>
      <c r="M10" s="74">
        <v>0</v>
      </c>
      <c r="N10" s="73">
        <v>-10</v>
      </c>
      <c r="O10" s="46">
        <v>-17</v>
      </c>
      <c r="P10" s="46">
        <v>-19</v>
      </c>
      <c r="Q10" s="46">
        <v>-16</v>
      </c>
      <c r="R10" s="46">
        <v>0</v>
      </c>
      <c r="S10" s="74">
        <v>0</v>
      </c>
      <c r="U10" s="73">
        <v>-62</v>
      </c>
      <c r="V10" s="74">
        <v>19.68</v>
      </c>
      <c r="W10">
        <v>-10</v>
      </c>
      <c r="X10">
        <v>-17</v>
      </c>
      <c r="Y10">
        <v>19.68</v>
      </c>
      <c r="Z10">
        <v>-16</v>
      </c>
      <c r="AA10">
        <v>0</v>
      </c>
      <c r="AB10">
        <v>-19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19.579999999999998</v>
      </c>
      <c r="M11" s="74">
        <v>0</v>
      </c>
      <c r="N11" s="73">
        <v>-8</v>
      </c>
      <c r="O11" s="46">
        <v>-24</v>
      </c>
      <c r="P11" s="46">
        <v>-19</v>
      </c>
      <c r="Q11" s="46">
        <v>-16</v>
      </c>
      <c r="R11" s="46">
        <v>0</v>
      </c>
      <c r="S11" s="74">
        <v>0</v>
      </c>
      <c r="U11" s="73">
        <v>-67</v>
      </c>
      <c r="V11" s="74">
        <v>19.579999999999998</v>
      </c>
      <c r="W11">
        <v>-8</v>
      </c>
      <c r="X11">
        <v>-24</v>
      </c>
      <c r="Y11">
        <v>19.579999999999998</v>
      </c>
      <c r="Z11">
        <v>-16</v>
      </c>
      <c r="AA11">
        <v>0</v>
      </c>
      <c r="AB11">
        <v>-19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19.77</v>
      </c>
      <c r="M12" s="74">
        <v>0</v>
      </c>
      <c r="N12" s="73">
        <v>-2</v>
      </c>
      <c r="O12" s="46">
        <v>-25</v>
      </c>
      <c r="P12" s="46">
        <v>-22</v>
      </c>
      <c r="Q12" s="46">
        <v>-16</v>
      </c>
      <c r="R12" s="46">
        <v>0</v>
      </c>
      <c r="S12" s="74">
        <v>0</v>
      </c>
      <c r="U12" s="73">
        <v>-65</v>
      </c>
      <c r="V12" s="74">
        <v>19.77</v>
      </c>
      <c r="W12">
        <v>-2</v>
      </c>
      <c r="X12">
        <v>-25</v>
      </c>
      <c r="Y12">
        <v>19.77</v>
      </c>
      <c r="Z12">
        <v>-16</v>
      </c>
      <c r="AA12">
        <v>0</v>
      </c>
      <c r="AB12">
        <v>-22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19.68</v>
      </c>
      <c r="M13" s="74">
        <v>0</v>
      </c>
      <c r="N13" s="73">
        <v>-5</v>
      </c>
      <c r="O13" s="46">
        <v>-25</v>
      </c>
      <c r="P13" s="46">
        <v>-19</v>
      </c>
      <c r="Q13" s="46">
        <v>-16</v>
      </c>
      <c r="R13" s="46">
        <v>0</v>
      </c>
      <c r="S13" s="74">
        <v>0</v>
      </c>
      <c r="U13" s="73">
        <v>-65</v>
      </c>
      <c r="V13" s="74">
        <v>19.68</v>
      </c>
      <c r="W13">
        <v>-5</v>
      </c>
      <c r="X13">
        <v>-25</v>
      </c>
      <c r="Y13">
        <v>19.68</v>
      </c>
      <c r="Z13">
        <v>-16</v>
      </c>
      <c r="AA13">
        <v>0</v>
      </c>
      <c r="AB13">
        <v>-19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19.96</v>
      </c>
      <c r="M14" s="74">
        <v>0.1</v>
      </c>
      <c r="N14" s="73">
        <v>-12</v>
      </c>
      <c r="O14" s="46">
        <v>-22</v>
      </c>
      <c r="P14" s="46">
        <v>-17</v>
      </c>
      <c r="Q14" s="46">
        <v>-16</v>
      </c>
      <c r="R14" s="46">
        <v>0</v>
      </c>
      <c r="S14" s="74">
        <v>0</v>
      </c>
      <c r="U14" s="73">
        <v>-67</v>
      </c>
      <c r="V14" s="74">
        <v>20.059999999999999</v>
      </c>
      <c r="W14">
        <v>-12</v>
      </c>
      <c r="X14">
        <v>-22</v>
      </c>
      <c r="Y14">
        <v>19.96</v>
      </c>
      <c r="Z14">
        <v>-16</v>
      </c>
      <c r="AA14">
        <v>0.1</v>
      </c>
      <c r="AB14">
        <v>-17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19.670000000000002</v>
      </c>
      <c r="M15" s="74">
        <v>0.1</v>
      </c>
      <c r="N15" s="73">
        <v>-19</v>
      </c>
      <c r="O15" s="46">
        <v>-12</v>
      </c>
      <c r="P15" s="46">
        <v>-15</v>
      </c>
      <c r="Q15" s="46">
        <v>-16</v>
      </c>
      <c r="R15" s="46">
        <v>0</v>
      </c>
      <c r="S15" s="74">
        <v>0</v>
      </c>
      <c r="U15" s="73">
        <v>-62</v>
      </c>
      <c r="V15" s="74">
        <v>19.77</v>
      </c>
      <c r="W15">
        <v>-19</v>
      </c>
      <c r="X15">
        <v>-12</v>
      </c>
      <c r="Y15">
        <v>19.670000000000002</v>
      </c>
      <c r="Z15">
        <v>-16</v>
      </c>
      <c r="AA15">
        <v>0.1</v>
      </c>
      <c r="AB15">
        <v>-15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19.39</v>
      </c>
      <c r="M16" s="74">
        <v>0</v>
      </c>
      <c r="N16" s="73">
        <v>-14</v>
      </c>
      <c r="O16" s="46">
        <v>-27</v>
      </c>
      <c r="P16" s="46">
        <v>-10</v>
      </c>
      <c r="Q16" s="46">
        <v>-16</v>
      </c>
      <c r="R16" s="46">
        <v>0</v>
      </c>
      <c r="S16" s="74">
        <v>0</v>
      </c>
      <c r="U16" s="73">
        <v>-67</v>
      </c>
      <c r="V16" s="74">
        <v>19.39</v>
      </c>
      <c r="W16">
        <v>-14</v>
      </c>
      <c r="X16">
        <v>-27</v>
      </c>
      <c r="Y16">
        <v>19.39</v>
      </c>
      <c r="Z16">
        <v>-16</v>
      </c>
      <c r="AA16">
        <v>0</v>
      </c>
      <c r="AB16">
        <v>-10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19.190000000000001</v>
      </c>
      <c r="M17" s="74">
        <v>0.1</v>
      </c>
      <c r="N17" s="73">
        <v>0</v>
      </c>
      <c r="O17" s="46">
        <v>-26</v>
      </c>
      <c r="P17" s="46">
        <v>-11</v>
      </c>
      <c r="Q17" s="46">
        <v>-16</v>
      </c>
      <c r="R17" s="46">
        <v>0</v>
      </c>
      <c r="S17" s="74">
        <v>0</v>
      </c>
      <c r="U17" s="73">
        <v>-53</v>
      </c>
      <c r="V17" s="74">
        <v>19.29</v>
      </c>
      <c r="W17">
        <v>0</v>
      </c>
      <c r="X17">
        <v>-26</v>
      </c>
      <c r="Y17">
        <v>19.190000000000001</v>
      </c>
      <c r="Z17">
        <v>-16</v>
      </c>
      <c r="AA17">
        <v>0.1</v>
      </c>
      <c r="AB17">
        <v>-11</v>
      </c>
    </row>
    <row r="18" spans="7:28">
      <c r="G18" t="s">
        <v>60</v>
      </c>
      <c r="H18" s="73">
        <v>8.64</v>
      </c>
      <c r="I18" s="46">
        <v>0</v>
      </c>
      <c r="J18" s="46">
        <v>0</v>
      </c>
      <c r="K18" s="46">
        <v>0</v>
      </c>
      <c r="L18" s="46">
        <v>19.29</v>
      </c>
      <c r="M18" s="74">
        <v>0.1</v>
      </c>
      <c r="N18" s="73">
        <v>0</v>
      </c>
      <c r="O18" s="46">
        <v>-28</v>
      </c>
      <c r="P18" s="46">
        <v>-11</v>
      </c>
      <c r="Q18" s="46">
        <v>-16</v>
      </c>
      <c r="R18" s="46">
        <v>0</v>
      </c>
      <c r="S18" s="74">
        <v>0</v>
      </c>
      <c r="U18" s="73">
        <v>-55</v>
      </c>
      <c r="V18" s="74">
        <v>28.03</v>
      </c>
      <c r="W18">
        <v>8.64</v>
      </c>
      <c r="X18">
        <v>-28</v>
      </c>
      <c r="Y18">
        <v>19.29</v>
      </c>
      <c r="Z18">
        <v>-16</v>
      </c>
      <c r="AA18">
        <v>0.1</v>
      </c>
      <c r="AB18">
        <v>-11</v>
      </c>
    </row>
    <row r="19" spans="7:28">
      <c r="G19" t="s">
        <v>61</v>
      </c>
      <c r="H19" s="73">
        <v>43.2</v>
      </c>
      <c r="I19" s="46">
        <v>0</v>
      </c>
      <c r="J19" s="46">
        <v>0</v>
      </c>
      <c r="K19" s="46">
        <v>0</v>
      </c>
      <c r="L19" s="46">
        <v>20.25</v>
      </c>
      <c r="M19" s="74">
        <v>0</v>
      </c>
      <c r="N19" s="73">
        <v>0</v>
      </c>
      <c r="O19" s="46">
        <v>-17</v>
      </c>
      <c r="P19" s="46">
        <v>-12</v>
      </c>
      <c r="Q19" s="46">
        <v>-16</v>
      </c>
      <c r="R19" s="46">
        <v>0</v>
      </c>
      <c r="S19" s="74">
        <v>0</v>
      </c>
      <c r="U19" s="73">
        <v>-45</v>
      </c>
      <c r="V19" s="74">
        <v>63.45</v>
      </c>
      <c r="W19">
        <v>43.2</v>
      </c>
      <c r="X19">
        <v>-17</v>
      </c>
      <c r="Y19">
        <v>20.25</v>
      </c>
      <c r="Z19">
        <v>-16</v>
      </c>
      <c r="AA19">
        <v>0</v>
      </c>
      <c r="AB19">
        <v>-12</v>
      </c>
    </row>
    <row r="20" spans="7:28">
      <c r="G20" t="s">
        <v>62</v>
      </c>
      <c r="H20" s="73">
        <v>45.11</v>
      </c>
      <c r="I20" s="46">
        <v>0</v>
      </c>
      <c r="J20" s="46">
        <v>0</v>
      </c>
      <c r="K20" s="46">
        <v>0</v>
      </c>
      <c r="L20" s="46">
        <v>20.93</v>
      </c>
      <c r="M20" s="74">
        <v>0.1</v>
      </c>
      <c r="N20" s="73">
        <v>0</v>
      </c>
      <c r="O20" s="46">
        <v>-16</v>
      </c>
      <c r="P20" s="46">
        <v>-17</v>
      </c>
      <c r="Q20" s="46">
        <v>-16</v>
      </c>
      <c r="R20" s="46">
        <v>0</v>
      </c>
      <c r="S20" s="74">
        <v>0</v>
      </c>
      <c r="U20" s="73">
        <v>-49</v>
      </c>
      <c r="V20" s="74">
        <v>66.14</v>
      </c>
      <c r="W20">
        <v>45.11</v>
      </c>
      <c r="X20">
        <v>-16</v>
      </c>
      <c r="Y20">
        <v>20.93</v>
      </c>
      <c r="Z20">
        <v>-16</v>
      </c>
      <c r="AA20">
        <v>0.1</v>
      </c>
      <c r="AB20">
        <v>-17</v>
      </c>
    </row>
    <row r="21" spans="7:28">
      <c r="G21" t="s">
        <v>63</v>
      </c>
      <c r="H21" s="73">
        <v>48.96</v>
      </c>
      <c r="I21" s="46">
        <v>0</v>
      </c>
      <c r="J21" s="46">
        <v>0</v>
      </c>
      <c r="K21" s="46">
        <v>0</v>
      </c>
      <c r="L21" s="46">
        <v>21.69</v>
      </c>
      <c r="M21" s="74">
        <v>0</v>
      </c>
      <c r="N21" s="73">
        <v>0</v>
      </c>
      <c r="O21" s="46">
        <v>-15</v>
      </c>
      <c r="P21" s="46">
        <v>-55</v>
      </c>
      <c r="Q21" s="46">
        <v>-16</v>
      </c>
      <c r="R21" s="46">
        <v>0</v>
      </c>
      <c r="S21" s="74">
        <v>0</v>
      </c>
      <c r="U21" s="73">
        <v>-86</v>
      </c>
      <c r="V21" s="74">
        <v>70.650000000000006</v>
      </c>
      <c r="W21">
        <v>48.96</v>
      </c>
      <c r="X21">
        <v>-15</v>
      </c>
      <c r="Y21">
        <v>21.69</v>
      </c>
      <c r="Z21">
        <v>-16</v>
      </c>
      <c r="AA21">
        <v>0</v>
      </c>
      <c r="AB21">
        <v>-55</v>
      </c>
    </row>
    <row r="22" spans="7:28">
      <c r="G22" t="s">
        <v>64</v>
      </c>
      <c r="H22" s="73">
        <v>31.67</v>
      </c>
      <c r="I22" s="46">
        <v>0</v>
      </c>
      <c r="J22" s="46">
        <v>0</v>
      </c>
      <c r="K22" s="46">
        <v>0</v>
      </c>
      <c r="L22" s="46">
        <v>22.46</v>
      </c>
      <c r="M22" s="74">
        <v>0.1</v>
      </c>
      <c r="N22" s="73">
        <v>0</v>
      </c>
      <c r="O22" s="46">
        <v>-15</v>
      </c>
      <c r="P22" s="46">
        <v>-97</v>
      </c>
      <c r="Q22" s="46">
        <v>-16</v>
      </c>
      <c r="R22" s="46">
        <v>0</v>
      </c>
      <c r="S22" s="74">
        <v>0</v>
      </c>
      <c r="U22" s="73">
        <v>-128</v>
      </c>
      <c r="V22" s="74">
        <v>54.23</v>
      </c>
      <c r="W22">
        <v>31.67</v>
      </c>
      <c r="X22">
        <v>-15</v>
      </c>
      <c r="Y22">
        <v>22.46</v>
      </c>
      <c r="Z22">
        <v>-16</v>
      </c>
      <c r="AA22">
        <v>0.1</v>
      </c>
      <c r="AB22">
        <v>-97</v>
      </c>
    </row>
    <row r="23" spans="7:28">
      <c r="G23" t="s">
        <v>65</v>
      </c>
      <c r="H23" s="73">
        <v>43.19</v>
      </c>
      <c r="I23" s="46">
        <v>0</v>
      </c>
      <c r="J23" s="46">
        <v>0</v>
      </c>
      <c r="K23" s="46">
        <v>0</v>
      </c>
      <c r="L23" s="46">
        <v>23.52</v>
      </c>
      <c r="M23" s="74">
        <v>0</v>
      </c>
      <c r="N23" s="73">
        <v>0</v>
      </c>
      <c r="O23" s="46">
        <v>-13</v>
      </c>
      <c r="P23" s="46">
        <v>-7</v>
      </c>
      <c r="Q23" s="46">
        <v>-16</v>
      </c>
      <c r="R23" s="46">
        <v>0</v>
      </c>
      <c r="S23" s="74">
        <v>0</v>
      </c>
      <c r="U23" s="73">
        <v>-36</v>
      </c>
      <c r="V23" s="74">
        <v>66.709999999999994</v>
      </c>
      <c r="W23">
        <v>43.19</v>
      </c>
      <c r="X23">
        <v>-13</v>
      </c>
      <c r="Y23">
        <v>23.52</v>
      </c>
      <c r="Z23">
        <v>-16</v>
      </c>
      <c r="AA23">
        <v>0</v>
      </c>
      <c r="AB23">
        <v>-7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24.96</v>
      </c>
      <c r="M24" s="74">
        <v>0</v>
      </c>
      <c r="N24" s="73">
        <v>-57</v>
      </c>
      <c r="O24" s="46">
        <v>-23</v>
      </c>
      <c r="P24" s="46">
        <v>-26</v>
      </c>
      <c r="Q24" s="46">
        <v>-16</v>
      </c>
      <c r="R24" s="46">
        <v>0</v>
      </c>
      <c r="S24" s="74">
        <v>0</v>
      </c>
      <c r="U24" s="73">
        <v>-122</v>
      </c>
      <c r="V24" s="74">
        <v>24.96</v>
      </c>
      <c r="W24">
        <v>-57</v>
      </c>
      <c r="X24">
        <v>-23</v>
      </c>
      <c r="Y24">
        <v>24.96</v>
      </c>
      <c r="Z24">
        <v>-16</v>
      </c>
      <c r="AA24">
        <v>0</v>
      </c>
      <c r="AB24">
        <v>-26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27.07</v>
      </c>
      <c r="M25" s="74">
        <v>0</v>
      </c>
      <c r="N25" s="73">
        <v>-28</v>
      </c>
      <c r="O25" s="46">
        <v>-23</v>
      </c>
      <c r="P25" s="46">
        <v>-44</v>
      </c>
      <c r="Q25" s="46">
        <v>-10</v>
      </c>
      <c r="R25" s="46">
        <v>0</v>
      </c>
      <c r="S25" s="74">
        <v>0</v>
      </c>
      <c r="U25" s="73">
        <v>-105</v>
      </c>
      <c r="V25" s="74">
        <v>27.07</v>
      </c>
      <c r="W25">
        <v>-28</v>
      </c>
      <c r="X25">
        <v>-23</v>
      </c>
      <c r="Y25">
        <v>27.07</v>
      </c>
      <c r="Z25">
        <v>-10</v>
      </c>
      <c r="AA25">
        <v>0</v>
      </c>
      <c r="AB25">
        <v>-44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29.76</v>
      </c>
      <c r="M26" s="74">
        <v>0</v>
      </c>
      <c r="N26" s="73">
        <v>-9</v>
      </c>
      <c r="O26" s="46">
        <v>-33</v>
      </c>
      <c r="P26" s="46">
        <v>-71</v>
      </c>
      <c r="Q26" s="46">
        <v>-10</v>
      </c>
      <c r="R26" s="46">
        <v>0</v>
      </c>
      <c r="S26" s="74">
        <v>0</v>
      </c>
      <c r="U26" s="73">
        <v>-123</v>
      </c>
      <c r="V26" s="74">
        <v>29.76</v>
      </c>
      <c r="W26">
        <v>-9</v>
      </c>
      <c r="X26">
        <v>-33</v>
      </c>
      <c r="Y26">
        <v>29.76</v>
      </c>
      <c r="Z26">
        <v>-10</v>
      </c>
      <c r="AA26">
        <v>0</v>
      </c>
      <c r="AB26">
        <v>-71</v>
      </c>
    </row>
    <row r="27" spans="7:28">
      <c r="G27" t="s">
        <v>69</v>
      </c>
      <c r="H27" s="73">
        <v>17.28</v>
      </c>
      <c r="I27" s="46">
        <v>0</v>
      </c>
      <c r="J27" s="46">
        <v>0</v>
      </c>
      <c r="K27" s="46">
        <v>0</v>
      </c>
      <c r="L27" s="46">
        <v>33.020000000000003</v>
      </c>
      <c r="M27" s="74">
        <v>0</v>
      </c>
      <c r="N27" s="73">
        <v>0</v>
      </c>
      <c r="O27" s="46">
        <v>-57</v>
      </c>
      <c r="P27" s="46">
        <v>-161</v>
      </c>
      <c r="Q27" s="46">
        <v>0</v>
      </c>
      <c r="R27" s="46">
        <v>0</v>
      </c>
      <c r="S27" s="74">
        <v>0</v>
      </c>
      <c r="U27" s="73">
        <v>-218</v>
      </c>
      <c r="V27" s="74">
        <v>50.3</v>
      </c>
      <c r="W27">
        <v>17.28</v>
      </c>
      <c r="X27">
        <v>-57</v>
      </c>
      <c r="Y27">
        <v>33.020000000000003</v>
      </c>
      <c r="Z27">
        <v>0</v>
      </c>
      <c r="AA27">
        <v>0</v>
      </c>
      <c r="AB27">
        <v>-161</v>
      </c>
    </row>
    <row r="28" spans="7:28">
      <c r="G28" t="s">
        <v>70</v>
      </c>
      <c r="H28" s="73">
        <v>25.92</v>
      </c>
      <c r="I28" s="46">
        <v>0</v>
      </c>
      <c r="J28" s="46">
        <v>0</v>
      </c>
      <c r="K28" s="46">
        <v>0</v>
      </c>
      <c r="L28" s="46">
        <v>36.67</v>
      </c>
      <c r="M28" s="74">
        <v>0</v>
      </c>
      <c r="N28" s="73">
        <v>0</v>
      </c>
      <c r="O28" s="46">
        <v>-67</v>
      </c>
      <c r="P28" s="46">
        <v>-36</v>
      </c>
      <c r="Q28" s="46">
        <v>0</v>
      </c>
      <c r="R28" s="46">
        <v>0</v>
      </c>
      <c r="S28" s="74">
        <v>0</v>
      </c>
      <c r="U28" s="73">
        <v>-103</v>
      </c>
      <c r="V28" s="74">
        <v>62.59</v>
      </c>
      <c r="W28">
        <v>25.92</v>
      </c>
      <c r="X28">
        <v>-67</v>
      </c>
      <c r="Y28">
        <v>36.67</v>
      </c>
      <c r="Z28">
        <v>0</v>
      </c>
      <c r="AA28">
        <v>0</v>
      </c>
      <c r="AB28">
        <v>-36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40.32</v>
      </c>
      <c r="M29" s="74">
        <v>0</v>
      </c>
      <c r="N29" s="73">
        <v>-23</v>
      </c>
      <c r="O29" s="46">
        <v>-65</v>
      </c>
      <c r="P29" s="46">
        <v>-10</v>
      </c>
      <c r="Q29" s="46">
        <v>0</v>
      </c>
      <c r="R29" s="46">
        <v>0</v>
      </c>
      <c r="S29" s="74">
        <v>0</v>
      </c>
      <c r="U29" s="73">
        <v>-98</v>
      </c>
      <c r="V29" s="74">
        <v>40.32</v>
      </c>
      <c r="W29">
        <v>-23</v>
      </c>
      <c r="X29">
        <v>-65</v>
      </c>
      <c r="Y29">
        <v>40.32</v>
      </c>
      <c r="Z29">
        <v>0</v>
      </c>
      <c r="AA29">
        <v>0</v>
      </c>
      <c r="AB29">
        <v>-10</v>
      </c>
    </row>
    <row r="30" spans="7:28">
      <c r="G30" t="s">
        <v>72</v>
      </c>
      <c r="H30" s="73">
        <v>143.02000000000001</v>
      </c>
      <c r="I30" s="46">
        <v>0</v>
      </c>
      <c r="J30" s="46">
        <v>0</v>
      </c>
      <c r="K30" s="46">
        <v>0</v>
      </c>
      <c r="L30" s="46">
        <v>43.2</v>
      </c>
      <c r="M30" s="74">
        <v>5.57</v>
      </c>
      <c r="N30" s="73">
        <v>0</v>
      </c>
      <c r="O30" s="46">
        <v>-61</v>
      </c>
      <c r="P30" s="46">
        <v>-21</v>
      </c>
      <c r="Q30" s="46">
        <v>0</v>
      </c>
      <c r="R30" s="46">
        <v>0</v>
      </c>
      <c r="S30" s="74">
        <v>0</v>
      </c>
      <c r="U30" s="73">
        <v>-82</v>
      </c>
      <c r="V30" s="74">
        <v>191.79</v>
      </c>
      <c r="W30">
        <v>143.02000000000001</v>
      </c>
      <c r="X30">
        <v>-61</v>
      </c>
      <c r="Y30">
        <v>43.2</v>
      </c>
      <c r="Z30">
        <v>0</v>
      </c>
      <c r="AA30">
        <v>5.57</v>
      </c>
      <c r="AB30">
        <v>-21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8.34</v>
      </c>
      <c r="L31" s="46">
        <v>24.52</v>
      </c>
      <c r="M31" s="74">
        <v>0.05</v>
      </c>
      <c r="N31" s="73">
        <v>-160</v>
      </c>
      <c r="O31" s="46">
        <v>-66</v>
      </c>
      <c r="P31" s="46">
        <v>-10</v>
      </c>
      <c r="Q31" s="46">
        <v>0</v>
      </c>
      <c r="R31" s="46">
        <v>0</v>
      </c>
      <c r="S31" s="74">
        <v>0</v>
      </c>
      <c r="U31" s="73">
        <v>-236</v>
      </c>
      <c r="V31" s="74">
        <v>32.909999999999997</v>
      </c>
      <c r="W31">
        <v>-160</v>
      </c>
      <c r="X31">
        <v>-66</v>
      </c>
      <c r="Y31">
        <v>24.52</v>
      </c>
      <c r="Z31">
        <v>8.34</v>
      </c>
      <c r="AA31">
        <v>0.05</v>
      </c>
      <c r="AB31">
        <v>-10</v>
      </c>
    </row>
    <row r="32" spans="7:28">
      <c r="G32" t="s">
        <v>74</v>
      </c>
      <c r="H32" s="73">
        <v>5.23</v>
      </c>
      <c r="I32" s="46">
        <v>0</v>
      </c>
      <c r="J32" s="46">
        <v>0</v>
      </c>
      <c r="K32" s="46">
        <v>6.86</v>
      </c>
      <c r="L32" s="46">
        <v>16</v>
      </c>
      <c r="M32" s="74">
        <v>0.52</v>
      </c>
      <c r="N32" s="73">
        <v>0</v>
      </c>
      <c r="O32" s="46">
        <v>-47</v>
      </c>
      <c r="P32" s="46">
        <v>-2</v>
      </c>
      <c r="Q32" s="46">
        <v>0</v>
      </c>
      <c r="R32" s="46">
        <v>0</v>
      </c>
      <c r="S32" s="74">
        <v>0</v>
      </c>
      <c r="U32" s="73">
        <v>-49</v>
      </c>
      <c r="V32" s="74">
        <v>28.61</v>
      </c>
      <c r="W32">
        <v>5.23</v>
      </c>
      <c r="X32">
        <v>-47</v>
      </c>
      <c r="Y32">
        <v>16</v>
      </c>
      <c r="Z32">
        <v>6.86</v>
      </c>
      <c r="AA32">
        <v>0.52</v>
      </c>
      <c r="AB32">
        <v>-2</v>
      </c>
    </row>
    <row r="33" spans="7:28">
      <c r="G33" t="s">
        <v>75</v>
      </c>
      <c r="H33" s="73">
        <v>0</v>
      </c>
      <c r="I33" s="46">
        <v>2.68</v>
      </c>
      <c r="J33" s="46">
        <v>9.5299999999999994</v>
      </c>
      <c r="K33" s="46">
        <v>5.99</v>
      </c>
      <c r="L33" s="46">
        <v>2.75</v>
      </c>
      <c r="M33" s="74">
        <v>0.19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21.14</v>
      </c>
      <c r="W33">
        <v>0</v>
      </c>
      <c r="X33">
        <v>2.68</v>
      </c>
      <c r="Y33">
        <v>2.75</v>
      </c>
      <c r="Z33">
        <v>5.99</v>
      </c>
      <c r="AA33">
        <v>0.19</v>
      </c>
      <c r="AB33">
        <v>9.5299999999999994</v>
      </c>
    </row>
    <row r="34" spans="7:28">
      <c r="G34" t="s">
        <v>76</v>
      </c>
      <c r="H34" s="73">
        <v>6.26</v>
      </c>
      <c r="I34" s="46">
        <v>4.8099999999999996</v>
      </c>
      <c r="J34" s="46">
        <v>23.11</v>
      </c>
      <c r="K34" s="46">
        <v>6.35</v>
      </c>
      <c r="L34" s="46">
        <v>4.8099999999999996</v>
      </c>
      <c r="M34" s="74">
        <v>0.17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45.51</v>
      </c>
      <c r="W34">
        <v>6.26</v>
      </c>
      <c r="X34">
        <v>4.8099999999999996</v>
      </c>
      <c r="Y34">
        <v>4.8099999999999996</v>
      </c>
      <c r="Z34">
        <v>6.35</v>
      </c>
      <c r="AA34">
        <v>0.17</v>
      </c>
      <c r="AB34">
        <v>23.11</v>
      </c>
    </row>
    <row r="35" spans="7:28">
      <c r="G35" t="s">
        <v>77</v>
      </c>
      <c r="H35" s="73">
        <v>11.39</v>
      </c>
      <c r="I35" s="46">
        <v>7.91</v>
      </c>
      <c r="J35" s="46">
        <v>69.63</v>
      </c>
      <c r="K35" s="46">
        <v>5.44</v>
      </c>
      <c r="L35" s="46">
        <v>1.68</v>
      </c>
      <c r="M35" s="74">
        <v>0.15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96.2</v>
      </c>
      <c r="W35">
        <v>11.39</v>
      </c>
      <c r="X35">
        <v>7.91</v>
      </c>
      <c r="Y35">
        <v>1.68</v>
      </c>
      <c r="Z35">
        <v>5.44</v>
      </c>
      <c r="AA35">
        <v>0.15</v>
      </c>
      <c r="AB35">
        <v>69.63</v>
      </c>
    </row>
    <row r="36" spans="7:28">
      <c r="G36" t="s">
        <v>78</v>
      </c>
      <c r="H36" s="73">
        <v>0</v>
      </c>
      <c r="I36" s="46">
        <v>10.43</v>
      </c>
      <c r="J36" s="46">
        <v>63.77</v>
      </c>
      <c r="K36" s="46">
        <v>6.14</v>
      </c>
      <c r="L36" s="46">
        <v>1.8</v>
      </c>
      <c r="M36" s="74">
        <v>0.23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82.37</v>
      </c>
      <c r="W36">
        <v>0</v>
      </c>
      <c r="X36">
        <v>10.43</v>
      </c>
      <c r="Y36">
        <v>1.8</v>
      </c>
      <c r="Z36">
        <v>6.14</v>
      </c>
      <c r="AA36">
        <v>0.23</v>
      </c>
      <c r="AB36">
        <v>63.77</v>
      </c>
    </row>
    <row r="37" spans="7:28">
      <c r="G37" t="s">
        <v>79</v>
      </c>
      <c r="H37" s="73">
        <v>3.95</v>
      </c>
      <c r="I37" s="46">
        <v>14.35</v>
      </c>
      <c r="J37" s="46">
        <v>14.85</v>
      </c>
      <c r="K37" s="46">
        <v>5.24</v>
      </c>
      <c r="L37" s="46">
        <v>1.51</v>
      </c>
      <c r="M37" s="74">
        <v>0.24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40.14</v>
      </c>
      <c r="W37">
        <v>3.95</v>
      </c>
      <c r="X37">
        <v>14.35</v>
      </c>
      <c r="Y37">
        <v>1.51</v>
      </c>
      <c r="Z37">
        <v>5.24</v>
      </c>
      <c r="AA37">
        <v>0.24</v>
      </c>
      <c r="AB37">
        <v>14.85</v>
      </c>
    </row>
    <row r="38" spans="7:28">
      <c r="G38" t="s">
        <v>80</v>
      </c>
      <c r="H38" s="73">
        <v>7.83</v>
      </c>
      <c r="I38" s="46">
        <v>15.15</v>
      </c>
      <c r="J38" s="46">
        <v>17.760000000000002</v>
      </c>
      <c r="K38" s="46">
        <v>5.17</v>
      </c>
      <c r="L38" s="46">
        <v>1.53</v>
      </c>
      <c r="M38" s="74">
        <v>0.27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47.71</v>
      </c>
      <c r="W38">
        <v>7.83</v>
      </c>
      <c r="X38">
        <v>15.15</v>
      </c>
      <c r="Y38">
        <v>1.53</v>
      </c>
      <c r="Z38">
        <v>5.17</v>
      </c>
      <c r="AA38">
        <v>0.27</v>
      </c>
      <c r="AB38">
        <v>17.760000000000002</v>
      </c>
    </row>
    <row r="39" spans="7:28">
      <c r="G39" t="s">
        <v>81</v>
      </c>
      <c r="H39" s="73">
        <v>0</v>
      </c>
      <c r="I39" s="46">
        <v>20.64</v>
      </c>
      <c r="J39" s="46">
        <v>18.34</v>
      </c>
      <c r="K39" s="46">
        <v>4.18</v>
      </c>
      <c r="L39" s="46">
        <v>1.17</v>
      </c>
      <c r="M39" s="74">
        <v>0.17</v>
      </c>
      <c r="N39" s="73">
        <v>-64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-64</v>
      </c>
      <c r="V39" s="74">
        <v>44.5</v>
      </c>
      <c r="W39">
        <v>-64</v>
      </c>
      <c r="X39">
        <v>20.64</v>
      </c>
      <c r="Y39">
        <v>1.17</v>
      </c>
      <c r="Z39">
        <v>4.18</v>
      </c>
      <c r="AA39">
        <v>0.17</v>
      </c>
      <c r="AB39">
        <v>18.34</v>
      </c>
    </row>
    <row r="40" spans="7:28">
      <c r="G40" t="s">
        <v>82</v>
      </c>
      <c r="H40" s="73">
        <v>8.15</v>
      </c>
      <c r="I40" s="46">
        <v>22.65</v>
      </c>
      <c r="J40" s="46">
        <v>26.28</v>
      </c>
      <c r="K40" s="46">
        <v>4.08</v>
      </c>
      <c r="L40" s="46">
        <v>1.19</v>
      </c>
      <c r="M40" s="74">
        <v>0.19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62.54</v>
      </c>
      <c r="W40">
        <v>8.15</v>
      </c>
      <c r="X40">
        <v>22.65</v>
      </c>
      <c r="Y40">
        <v>1.19</v>
      </c>
      <c r="Z40">
        <v>4.08</v>
      </c>
      <c r="AA40">
        <v>0.19</v>
      </c>
      <c r="AB40">
        <v>26.28</v>
      </c>
    </row>
    <row r="41" spans="7:28">
      <c r="G41" t="s">
        <v>83</v>
      </c>
      <c r="H41" s="73">
        <v>41.05</v>
      </c>
      <c r="I41" s="46">
        <v>21.05</v>
      </c>
      <c r="J41" s="46">
        <v>0</v>
      </c>
      <c r="K41" s="46">
        <v>3.9</v>
      </c>
      <c r="L41" s="46">
        <v>1.03</v>
      </c>
      <c r="M41" s="74">
        <v>0.15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67.180000000000007</v>
      </c>
      <c r="W41">
        <v>41.05</v>
      </c>
      <c r="X41">
        <v>21.05</v>
      </c>
      <c r="Y41">
        <v>1.03</v>
      </c>
      <c r="Z41">
        <v>3.9</v>
      </c>
      <c r="AA41">
        <v>0.15</v>
      </c>
      <c r="AB41">
        <v>0</v>
      </c>
    </row>
    <row r="42" spans="7:28">
      <c r="G42" t="s">
        <v>84</v>
      </c>
      <c r="H42" s="73">
        <v>55.59</v>
      </c>
      <c r="I42" s="46">
        <v>26.53</v>
      </c>
      <c r="J42" s="46">
        <v>0</v>
      </c>
      <c r="K42" s="46">
        <v>4.38</v>
      </c>
      <c r="L42" s="46">
        <v>1.0900000000000001</v>
      </c>
      <c r="M42" s="74">
        <v>0.12</v>
      </c>
      <c r="N42" s="73">
        <v>0</v>
      </c>
      <c r="O42" s="46">
        <v>0</v>
      </c>
      <c r="P42" s="46">
        <v>-9</v>
      </c>
      <c r="Q42" s="46">
        <v>0</v>
      </c>
      <c r="R42" s="46">
        <v>0</v>
      </c>
      <c r="S42" s="74">
        <v>0</v>
      </c>
      <c r="U42" s="73">
        <v>-9</v>
      </c>
      <c r="V42" s="74">
        <v>87.71</v>
      </c>
      <c r="W42">
        <v>55.59</v>
      </c>
      <c r="X42">
        <v>26.53</v>
      </c>
      <c r="Y42">
        <v>1.0900000000000001</v>
      </c>
      <c r="Z42">
        <v>4.38</v>
      </c>
      <c r="AA42">
        <v>0.12</v>
      </c>
      <c r="AB42">
        <v>-9</v>
      </c>
    </row>
    <row r="43" spans="7:28">
      <c r="G43" t="s">
        <v>85</v>
      </c>
      <c r="H43" s="73">
        <v>98.3</v>
      </c>
      <c r="I43" s="46">
        <v>38.46</v>
      </c>
      <c r="J43" s="46">
        <v>30.77</v>
      </c>
      <c r="K43" s="46">
        <v>4.79</v>
      </c>
      <c r="L43" s="46">
        <v>1.25</v>
      </c>
      <c r="M43" s="74">
        <v>0.15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173.72</v>
      </c>
      <c r="W43">
        <v>98.3</v>
      </c>
      <c r="X43">
        <v>38.46</v>
      </c>
      <c r="Y43">
        <v>1.25</v>
      </c>
      <c r="Z43">
        <v>4.79</v>
      </c>
      <c r="AA43">
        <v>0.15</v>
      </c>
      <c r="AB43">
        <v>30.77</v>
      </c>
    </row>
    <row r="44" spans="7:28">
      <c r="G44" t="s">
        <v>86</v>
      </c>
      <c r="H44" s="73">
        <v>72.72</v>
      </c>
      <c r="I44" s="46">
        <v>58</v>
      </c>
      <c r="J44" s="46">
        <v>23.2</v>
      </c>
      <c r="K44" s="46">
        <v>4.6399999999999997</v>
      </c>
      <c r="L44" s="46">
        <v>0.89</v>
      </c>
      <c r="M44" s="74">
        <v>0.06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159.51</v>
      </c>
      <c r="W44">
        <v>72.72</v>
      </c>
      <c r="X44">
        <v>58</v>
      </c>
      <c r="Y44">
        <v>0.89</v>
      </c>
      <c r="Z44">
        <v>4.6399999999999997</v>
      </c>
      <c r="AA44">
        <v>0.06</v>
      </c>
      <c r="AB44">
        <v>23.2</v>
      </c>
    </row>
    <row r="45" spans="7:28">
      <c r="G45" t="s">
        <v>87</v>
      </c>
      <c r="H45" s="73">
        <v>150.02000000000001</v>
      </c>
      <c r="I45" s="46">
        <v>0</v>
      </c>
      <c r="J45" s="46">
        <v>0</v>
      </c>
      <c r="K45" s="46">
        <v>4.9000000000000004</v>
      </c>
      <c r="L45" s="46">
        <v>0.48</v>
      </c>
      <c r="M45" s="74">
        <v>0.01</v>
      </c>
      <c r="N45" s="73">
        <v>0</v>
      </c>
      <c r="O45" s="46">
        <v>0</v>
      </c>
      <c r="P45" s="46">
        <v>-65</v>
      </c>
      <c r="Q45" s="46">
        <v>0</v>
      </c>
      <c r="R45" s="46">
        <v>0</v>
      </c>
      <c r="S45" s="74">
        <v>0</v>
      </c>
      <c r="U45" s="73">
        <v>-65</v>
      </c>
      <c r="V45" s="74">
        <v>155.41</v>
      </c>
      <c r="W45">
        <v>150.02000000000001</v>
      </c>
      <c r="X45">
        <v>0</v>
      </c>
      <c r="Y45">
        <v>0.48</v>
      </c>
      <c r="Z45">
        <v>4.9000000000000004</v>
      </c>
      <c r="AA45">
        <v>0.01</v>
      </c>
      <c r="AB45">
        <v>-65</v>
      </c>
    </row>
    <row r="46" spans="7:28">
      <c r="G46" t="s">
        <v>88</v>
      </c>
      <c r="H46" s="73">
        <v>68.05</v>
      </c>
      <c r="I46" s="46">
        <v>0</v>
      </c>
      <c r="J46" s="46">
        <v>0</v>
      </c>
      <c r="K46" s="46">
        <v>5.34</v>
      </c>
      <c r="L46" s="46">
        <v>0.39</v>
      </c>
      <c r="M46" s="74">
        <v>0</v>
      </c>
      <c r="N46" s="73">
        <v>0</v>
      </c>
      <c r="O46" s="46">
        <v>0</v>
      </c>
      <c r="P46" s="46">
        <v>-50</v>
      </c>
      <c r="Q46" s="46">
        <v>0</v>
      </c>
      <c r="R46" s="46">
        <v>0</v>
      </c>
      <c r="S46" s="74">
        <v>0</v>
      </c>
      <c r="U46" s="73">
        <v>-50</v>
      </c>
      <c r="V46" s="74">
        <v>73.78</v>
      </c>
      <c r="W46">
        <v>68.05</v>
      </c>
      <c r="X46">
        <v>0</v>
      </c>
      <c r="Y46">
        <v>0.39</v>
      </c>
      <c r="Z46">
        <v>5.34</v>
      </c>
      <c r="AA46">
        <v>0</v>
      </c>
      <c r="AB46">
        <v>-50</v>
      </c>
    </row>
    <row r="47" spans="7:28">
      <c r="G47" t="s">
        <v>89</v>
      </c>
      <c r="H47" s="73">
        <v>179.37</v>
      </c>
      <c r="I47" s="46">
        <v>5.36</v>
      </c>
      <c r="J47" s="46">
        <v>0</v>
      </c>
      <c r="K47" s="46">
        <v>6.43</v>
      </c>
      <c r="L47" s="46">
        <v>8.57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199.73</v>
      </c>
      <c r="W47">
        <v>179.37</v>
      </c>
      <c r="X47">
        <v>5.36</v>
      </c>
      <c r="Y47">
        <v>8.57</v>
      </c>
      <c r="Z47">
        <v>6.43</v>
      </c>
      <c r="AA47">
        <v>0</v>
      </c>
      <c r="AB47">
        <v>0</v>
      </c>
    </row>
    <row r="48" spans="7:28">
      <c r="G48" t="s">
        <v>90</v>
      </c>
      <c r="H48" s="73">
        <v>121.13</v>
      </c>
      <c r="I48" s="46">
        <v>2.78</v>
      </c>
      <c r="J48" s="46">
        <v>9.74</v>
      </c>
      <c r="K48" s="46">
        <v>15.6</v>
      </c>
      <c r="L48" s="46">
        <v>10.86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160.11000000000001</v>
      </c>
      <c r="W48">
        <v>121.13</v>
      </c>
      <c r="X48">
        <v>2.78</v>
      </c>
      <c r="Y48">
        <v>10.86</v>
      </c>
      <c r="Z48">
        <v>15.6</v>
      </c>
      <c r="AA48">
        <v>0</v>
      </c>
      <c r="AB48">
        <v>9.74</v>
      </c>
    </row>
    <row r="49" spans="7:28">
      <c r="G49" t="s">
        <v>91</v>
      </c>
      <c r="H49" s="73">
        <v>253.78</v>
      </c>
      <c r="I49" s="46">
        <v>4.6399999999999997</v>
      </c>
      <c r="J49" s="46">
        <v>42.16</v>
      </c>
      <c r="K49" s="46">
        <v>10.96</v>
      </c>
      <c r="L49" s="46">
        <v>16.02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327.56</v>
      </c>
      <c r="W49">
        <v>253.78</v>
      </c>
      <c r="X49">
        <v>4.6399999999999997</v>
      </c>
      <c r="Y49">
        <v>16.02</v>
      </c>
      <c r="Z49">
        <v>10.96</v>
      </c>
      <c r="AA49">
        <v>0</v>
      </c>
      <c r="AB49">
        <v>42.16</v>
      </c>
    </row>
    <row r="50" spans="7:28">
      <c r="G50" t="s">
        <v>92</v>
      </c>
      <c r="H50" s="73">
        <v>245.03</v>
      </c>
      <c r="I50" s="46">
        <v>8.19</v>
      </c>
      <c r="J50" s="46">
        <v>95.5</v>
      </c>
      <c r="K50" s="46">
        <v>14.19</v>
      </c>
      <c r="L50" s="46">
        <v>19.649999999999999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382.56</v>
      </c>
      <c r="W50">
        <v>245.03</v>
      </c>
      <c r="X50">
        <v>8.19</v>
      </c>
      <c r="Y50">
        <v>19.649999999999999</v>
      </c>
      <c r="Z50">
        <v>14.19</v>
      </c>
      <c r="AA50">
        <v>0</v>
      </c>
      <c r="AB50">
        <v>95.5</v>
      </c>
    </row>
    <row r="51" spans="7:28">
      <c r="G51" t="s">
        <v>93</v>
      </c>
      <c r="H51" s="73">
        <v>249.13</v>
      </c>
      <c r="I51" s="46">
        <v>46.13</v>
      </c>
      <c r="J51" s="46">
        <v>103.8</v>
      </c>
      <c r="K51" s="46">
        <v>12.31</v>
      </c>
      <c r="L51" s="46">
        <v>26.92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438.29</v>
      </c>
      <c r="W51">
        <v>249.13</v>
      </c>
      <c r="X51">
        <v>46.13</v>
      </c>
      <c r="Y51">
        <v>26.92</v>
      </c>
      <c r="Z51">
        <v>12.31</v>
      </c>
      <c r="AA51">
        <v>0</v>
      </c>
      <c r="AB51">
        <v>103.8</v>
      </c>
    </row>
    <row r="52" spans="7:28">
      <c r="G52" t="s">
        <v>94</v>
      </c>
      <c r="H52" s="73">
        <v>283.75</v>
      </c>
      <c r="I52" s="46">
        <v>37.89</v>
      </c>
      <c r="J52" s="46">
        <v>67.37</v>
      </c>
      <c r="K52" s="46">
        <v>13.48</v>
      </c>
      <c r="L52" s="46">
        <v>28.62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431.11</v>
      </c>
      <c r="W52">
        <v>283.75</v>
      </c>
      <c r="X52">
        <v>37.89</v>
      </c>
      <c r="Y52">
        <v>28.62</v>
      </c>
      <c r="Z52">
        <v>13.48</v>
      </c>
      <c r="AA52">
        <v>0</v>
      </c>
      <c r="AB52">
        <v>67.37</v>
      </c>
    </row>
    <row r="53" spans="7:28">
      <c r="G53" t="s">
        <v>95</v>
      </c>
      <c r="H53" s="73">
        <v>166.25</v>
      </c>
      <c r="I53" s="46">
        <v>0</v>
      </c>
      <c r="J53" s="46">
        <v>33.06</v>
      </c>
      <c r="K53" s="46">
        <v>15.12</v>
      </c>
      <c r="L53" s="46">
        <v>30.23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244.66</v>
      </c>
      <c r="W53">
        <v>166.25</v>
      </c>
      <c r="X53">
        <v>0</v>
      </c>
      <c r="Y53">
        <v>30.23</v>
      </c>
      <c r="Z53">
        <v>15.12</v>
      </c>
      <c r="AA53">
        <v>0</v>
      </c>
      <c r="AB53">
        <v>33.06</v>
      </c>
    </row>
    <row r="54" spans="7:28">
      <c r="G54" t="s">
        <v>96</v>
      </c>
      <c r="H54" s="73">
        <v>163.18</v>
      </c>
      <c r="I54" s="46">
        <v>0</v>
      </c>
      <c r="J54" s="46">
        <v>71.989999999999995</v>
      </c>
      <c r="K54" s="46">
        <v>15.36</v>
      </c>
      <c r="L54" s="46">
        <v>29.76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280.29000000000002</v>
      </c>
      <c r="W54">
        <v>163.18</v>
      </c>
      <c r="X54">
        <v>0</v>
      </c>
      <c r="Y54">
        <v>29.76</v>
      </c>
      <c r="Z54">
        <v>15.36</v>
      </c>
      <c r="AA54">
        <v>0</v>
      </c>
      <c r="AB54">
        <v>71.989999999999995</v>
      </c>
    </row>
    <row r="55" spans="7:28">
      <c r="G55" t="s">
        <v>97</v>
      </c>
      <c r="H55" s="73">
        <v>167.98</v>
      </c>
      <c r="I55" s="46">
        <v>0</v>
      </c>
      <c r="J55" s="46">
        <v>0</v>
      </c>
      <c r="K55" s="46">
        <v>15.36</v>
      </c>
      <c r="L55" s="46">
        <v>28.8</v>
      </c>
      <c r="M55" s="74">
        <v>0</v>
      </c>
      <c r="N55" s="73">
        <v>0</v>
      </c>
      <c r="O55" s="46">
        <v>0</v>
      </c>
      <c r="P55" s="46">
        <v>-5</v>
      </c>
      <c r="Q55" s="46">
        <v>0</v>
      </c>
      <c r="R55" s="46">
        <v>0</v>
      </c>
      <c r="S55" s="74">
        <v>0</v>
      </c>
      <c r="U55" s="73">
        <v>-5</v>
      </c>
      <c r="V55" s="74">
        <v>212.14</v>
      </c>
      <c r="W55">
        <v>167.98</v>
      </c>
      <c r="X55">
        <v>0</v>
      </c>
      <c r="Y55">
        <v>28.8</v>
      </c>
      <c r="Z55">
        <v>15.36</v>
      </c>
      <c r="AA55">
        <v>0</v>
      </c>
      <c r="AB55">
        <v>-5</v>
      </c>
    </row>
    <row r="56" spans="7:28">
      <c r="G56" t="s">
        <v>98</v>
      </c>
      <c r="H56" s="73">
        <v>143.97999999999999</v>
      </c>
      <c r="I56" s="46">
        <v>0</v>
      </c>
      <c r="J56" s="46">
        <v>0</v>
      </c>
      <c r="K56" s="46">
        <v>15.36</v>
      </c>
      <c r="L56" s="46">
        <v>28.8</v>
      </c>
      <c r="M56" s="74">
        <v>0</v>
      </c>
      <c r="N56" s="73">
        <v>0</v>
      </c>
      <c r="O56" s="46">
        <v>0</v>
      </c>
      <c r="P56" s="46">
        <v>-15</v>
      </c>
      <c r="Q56" s="46">
        <v>0</v>
      </c>
      <c r="R56" s="46">
        <v>0</v>
      </c>
      <c r="S56" s="74">
        <v>0</v>
      </c>
      <c r="U56" s="73">
        <v>-15</v>
      </c>
      <c r="V56" s="74">
        <v>188.14</v>
      </c>
      <c r="W56">
        <v>143.97999999999999</v>
      </c>
      <c r="X56">
        <v>0</v>
      </c>
      <c r="Y56">
        <v>28.8</v>
      </c>
      <c r="Z56">
        <v>15.36</v>
      </c>
      <c r="AA56">
        <v>0</v>
      </c>
      <c r="AB56">
        <v>-15</v>
      </c>
    </row>
    <row r="57" spans="7:28">
      <c r="G57" t="s">
        <v>99</v>
      </c>
      <c r="H57" s="73">
        <v>95.03</v>
      </c>
      <c r="I57" s="46">
        <v>0</v>
      </c>
      <c r="J57" s="46">
        <v>0</v>
      </c>
      <c r="K57" s="46">
        <v>9.6</v>
      </c>
      <c r="L57" s="46">
        <v>27.84</v>
      </c>
      <c r="M57" s="74">
        <v>0</v>
      </c>
      <c r="N57" s="73">
        <v>0</v>
      </c>
      <c r="O57" s="46">
        <v>-20</v>
      </c>
      <c r="P57" s="46">
        <v>-5</v>
      </c>
      <c r="Q57" s="46">
        <v>0</v>
      </c>
      <c r="R57" s="46">
        <v>0</v>
      </c>
      <c r="S57" s="74">
        <v>0</v>
      </c>
      <c r="U57" s="73">
        <v>-25</v>
      </c>
      <c r="V57" s="74">
        <v>132.47</v>
      </c>
      <c r="W57">
        <v>95.03</v>
      </c>
      <c r="X57">
        <v>-20</v>
      </c>
      <c r="Y57">
        <v>27.84</v>
      </c>
      <c r="Z57">
        <v>9.6</v>
      </c>
      <c r="AA57">
        <v>0</v>
      </c>
      <c r="AB57">
        <v>-5</v>
      </c>
    </row>
    <row r="58" spans="7:28">
      <c r="G58" t="s">
        <v>100</v>
      </c>
      <c r="H58" s="73">
        <v>68.150000000000006</v>
      </c>
      <c r="I58" s="46">
        <v>0</v>
      </c>
      <c r="J58" s="46">
        <v>0</v>
      </c>
      <c r="K58" s="46">
        <v>9.6</v>
      </c>
      <c r="L58" s="46">
        <v>27.84</v>
      </c>
      <c r="M58" s="74">
        <v>0</v>
      </c>
      <c r="N58" s="73">
        <v>0</v>
      </c>
      <c r="O58" s="46">
        <v>-20</v>
      </c>
      <c r="P58" s="46">
        <v>-25</v>
      </c>
      <c r="Q58" s="46">
        <v>0</v>
      </c>
      <c r="R58" s="46">
        <v>0</v>
      </c>
      <c r="S58" s="74">
        <v>0</v>
      </c>
      <c r="U58" s="73">
        <v>-45</v>
      </c>
      <c r="V58" s="74">
        <v>105.59</v>
      </c>
      <c r="W58">
        <v>68.150000000000006</v>
      </c>
      <c r="X58">
        <v>-20</v>
      </c>
      <c r="Y58">
        <v>27.84</v>
      </c>
      <c r="Z58">
        <v>9.6</v>
      </c>
      <c r="AA58">
        <v>0</v>
      </c>
      <c r="AB58">
        <v>-25</v>
      </c>
    </row>
    <row r="59" spans="7:28">
      <c r="G59" t="s">
        <v>101</v>
      </c>
      <c r="H59" s="73">
        <v>65.27</v>
      </c>
      <c r="I59" s="46">
        <v>0</v>
      </c>
      <c r="J59" s="46">
        <v>4.8</v>
      </c>
      <c r="K59" s="46">
        <v>9.6</v>
      </c>
      <c r="L59" s="46">
        <v>26.88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106.55</v>
      </c>
      <c r="W59">
        <v>65.27</v>
      </c>
      <c r="X59">
        <v>0</v>
      </c>
      <c r="Y59">
        <v>26.88</v>
      </c>
      <c r="Z59">
        <v>9.6</v>
      </c>
      <c r="AA59">
        <v>0</v>
      </c>
      <c r="AB59">
        <v>4.8</v>
      </c>
    </row>
    <row r="60" spans="7:28">
      <c r="G60" t="s">
        <v>102</v>
      </c>
      <c r="H60" s="73">
        <v>61.43</v>
      </c>
      <c r="I60" s="46">
        <v>0</v>
      </c>
      <c r="J60" s="46">
        <v>14.4</v>
      </c>
      <c r="K60" s="46">
        <v>14.4</v>
      </c>
      <c r="L60" s="46">
        <v>26.88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117.11</v>
      </c>
      <c r="W60">
        <v>61.43</v>
      </c>
      <c r="X60">
        <v>0</v>
      </c>
      <c r="Y60">
        <v>26.88</v>
      </c>
      <c r="Z60">
        <v>14.4</v>
      </c>
      <c r="AA60">
        <v>0</v>
      </c>
      <c r="AB60">
        <v>14.4</v>
      </c>
    </row>
    <row r="61" spans="7:28">
      <c r="G61" t="s">
        <v>103</v>
      </c>
      <c r="H61" s="73">
        <v>93.11</v>
      </c>
      <c r="I61" s="46">
        <v>0</v>
      </c>
      <c r="J61" s="46">
        <v>0</v>
      </c>
      <c r="K61" s="46">
        <v>9.6</v>
      </c>
      <c r="L61" s="46">
        <v>26.88</v>
      </c>
      <c r="M61" s="74">
        <v>0</v>
      </c>
      <c r="N61" s="73">
        <v>0</v>
      </c>
      <c r="O61" s="46">
        <v>-25</v>
      </c>
      <c r="P61" s="46">
        <v>-20</v>
      </c>
      <c r="Q61" s="46">
        <v>0</v>
      </c>
      <c r="R61" s="46">
        <v>0</v>
      </c>
      <c r="S61" s="74">
        <v>0</v>
      </c>
      <c r="U61" s="73">
        <v>-45</v>
      </c>
      <c r="V61" s="74">
        <v>129.59</v>
      </c>
      <c r="W61">
        <v>93.11</v>
      </c>
      <c r="X61">
        <v>-25</v>
      </c>
      <c r="Y61">
        <v>26.88</v>
      </c>
      <c r="Z61">
        <v>9.6</v>
      </c>
      <c r="AA61">
        <v>0</v>
      </c>
      <c r="AB61">
        <v>-20</v>
      </c>
    </row>
    <row r="62" spans="7:28">
      <c r="G62" t="s">
        <v>104</v>
      </c>
      <c r="H62" s="73">
        <v>93.11</v>
      </c>
      <c r="I62" s="46">
        <v>0</v>
      </c>
      <c r="J62" s="46">
        <v>0</v>
      </c>
      <c r="K62" s="46">
        <v>9.6</v>
      </c>
      <c r="L62" s="46">
        <v>27.84</v>
      </c>
      <c r="M62" s="74">
        <v>0</v>
      </c>
      <c r="N62" s="73">
        <v>0</v>
      </c>
      <c r="O62" s="46">
        <v>-25</v>
      </c>
      <c r="P62" s="46">
        <v>-15</v>
      </c>
      <c r="Q62" s="46">
        <v>0</v>
      </c>
      <c r="R62" s="46">
        <v>0</v>
      </c>
      <c r="S62" s="74">
        <v>0</v>
      </c>
      <c r="U62" s="73">
        <v>-40</v>
      </c>
      <c r="V62" s="74">
        <v>130.55000000000001</v>
      </c>
      <c r="W62">
        <v>93.11</v>
      </c>
      <c r="X62">
        <v>-25</v>
      </c>
      <c r="Y62">
        <v>27.84</v>
      </c>
      <c r="Z62">
        <v>9.6</v>
      </c>
      <c r="AA62">
        <v>0</v>
      </c>
      <c r="AB62">
        <v>-15</v>
      </c>
    </row>
    <row r="63" spans="7:28">
      <c r="G63" t="s">
        <v>105</v>
      </c>
      <c r="H63" s="73">
        <v>114.22</v>
      </c>
      <c r="I63" s="46">
        <v>0</v>
      </c>
      <c r="J63" s="46">
        <v>0</v>
      </c>
      <c r="K63" s="46">
        <v>9.6</v>
      </c>
      <c r="L63" s="46">
        <v>27.84</v>
      </c>
      <c r="M63" s="74">
        <v>0</v>
      </c>
      <c r="N63" s="73">
        <v>0</v>
      </c>
      <c r="O63" s="46">
        <v>0</v>
      </c>
      <c r="P63" s="46">
        <v>-20</v>
      </c>
      <c r="Q63" s="46">
        <v>0</v>
      </c>
      <c r="R63" s="46">
        <v>0</v>
      </c>
      <c r="S63" s="74">
        <v>0</v>
      </c>
      <c r="U63" s="73">
        <v>-20</v>
      </c>
      <c r="V63" s="74">
        <v>151.66</v>
      </c>
      <c r="W63">
        <v>114.22</v>
      </c>
      <c r="X63">
        <v>0</v>
      </c>
      <c r="Y63">
        <v>27.84</v>
      </c>
      <c r="Z63">
        <v>9.6</v>
      </c>
      <c r="AA63">
        <v>0</v>
      </c>
      <c r="AB63">
        <v>-20</v>
      </c>
    </row>
    <row r="64" spans="7:28">
      <c r="G64" t="s">
        <v>106</v>
      </c>
      <c r="H64" s="73">
        <v>134.38</v>
      </c>
      <c r="I64" s="46">
        <v>0</v>
      </c>
      <c r="J64" s="46">
        <v>0</v>
      </c>
      <c r="K64" s="46">
        <v>9.6</v>
      </c>
      <c r="L64" s="46">
        <v>27.84</v>
      </c>
      <c r="M64" s="74">
        <v>0</v>
      </c>
      <c r="N64" s="73">
        <v>0</v>
      </c>
      <c r="O64" s="46">
        <v>0</v>
      </c>
      <c r="P64" s="46">
        <v>-5</v>
      </c>
      <c r="Q64" s="46">
        <v>0</v>
      </c>
      <c r="R64" s="46">
        <v>0</v>
      </c>
      <c r="S64" s="74">
        <v>0</v>
      </c>
      <c r="U64" s="73">
        <v>-5</v>
      </c>
      <c r="V64" s="74">
        <v>171.82</v>
      </c>
      <c r="W64">
        <v>134.38</v>
      </c>
      <c r="X64">
        <v>0</v>
      </c>
      <c r="Y64">
        <v>27.84</v>
      </c>
      <c r="Z64">
        <v>9.6</v>
      </c>
      <c r="AA64">
        <v>0</v>
      </c>
      <c r="AB64">
        <v>-5</v>
      </c>
    </row>
    <row r="65" spans="7:28">
      <c r="G65" t="s">
        <v>107</v>
      </c>
      <c r="H65" s="73">
        <v>116.41</v>
      </c>
      <c r="I65" s="46">
        <v>0</v>
      </c>
      <c r="J65" s="46">
        <v>0</v>
      </c>
      <c r="K65" s="46">
        <v>7.37</v>
      </c>
      <c r="L65" s="46">
        <v>22.11</v>
      </c>
      <c r="M65" s="74">
        <v>0.08</v>
      </c>
      <c r="N65" s="73">
        <v>0</v>
      </c>
      <c r="O65" s="46">
        <v>0</v>
      </c>
      <c r="P65" s="46">
        <v>-10</v>
      </c>
      <c r="Q65" s="46">
        <v>0</v>
      </c>
      <c r="R65" s="46">
        <v>0</v>
      </c>
      <c r="S65" s="74">
        <v>0</v>
      </c>
      <c r="U65" s="73">
        <v>-10</v>
      </c>
      <c r="V65" s="74">
        <v>145.97</v>
      </c>
      <c r="W65">
        <v>116.41</v>
      </c>
      <c r="X65">
        <v>0</v>
      </c>
      <c r="Y65">
        <v>22.11</v>
      </c>
      <c r="Z65">
        <v>7.37</v>
      </c>
      <c r="AA65">
        <v>0.08</v>
      </c>
      <c r="AB65">
        <v>-10</v>
      </c>
    </row>
    <row r="66" spans="7:28">
      <c r="G66" t="s">
        <v>108</v>
      </c>
      <c r="H66" s="73">
        <v>34.049999999999997</v>
      </c>
      <c r="I66" s="46">
        <v>0</v>
      </c>
      <c r="J66" s="46">
        <v>0</v>
      </c>
      <c r="K66" s="46">
        <v>5.97</v>
      </c>
      <c r="L66" s="46">
        <v>17.920000000000002</v>
      </c>
      <c r="M66" s="74">
        <v>0</v>
      </c>
      <c r="N66" s="73">
        <v>0</v>
      </c>
      <c r="O66" s="46">
        <v>0</v>
      </c>
      <c r="P66" s="46">
        <v>-50</v>
      </c>
      <c r="Q66" s="46">
        <v>0</v>
      </c>
      <c r="R66" s="46">
        <v>0</v>
      </c>
      <c r="S66" s="74">
        <v>0</v>
      </c>
      <c r="U66" s="73">
        <v>-50</v>
      </c>
      <c r="V66" s="74">
        <v>57.94</v>
      </c>
      <c r="W66">
        <v>34.049999999999997</v>
      </c>
      <c r="X66">
        <v>0</v>
      </c>
      <c r="Y66">
        <v>17.920000000000002</v>
      </c>
      <c r="Z66">
        <v>5.97</v>
      </c>
      <c r="AA66">
        <v>0</v>
      </c>
      <c r="AB66">
        <v>-50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5.14</v>
      </c>
      <c r="L67" s="46">
        <v>15.93</v>
      </c>
      <c r="M67" s="74">
        <v>0</v>
      </c>
      <c r="N67" s="73">
        <v>0</v>
      </c>
      <c r="O67" s="46">
        <v>-20</v>
      </c>
      <c r="P67" s="46">
        <v>0</v>
      </c>
      <c r="Q67" s="46">
        <v>0</v>
      </c>
      <c r="R67" s="46">
        <v>0</v>
      </c>
      <c r="S67" s="74">
        <v>0</v>
      </c>
      <c r="U67" s="73">
        <v>-20</v>
      </c>
      <c r="V67" s="74">
        <v>21.07</v>
      </c>
      <c r="W67">
        <v>0</v>
      </c>
      <c r="X67">
        <v>-20</v>
      </c>
      <c r="Y67">
        <v>15.93</v>
      </c>
      <c r="Z67">
        <v>5.14</v>
      </c>
      <c r="AA67">
        <v>0</v>
      </c>
      <c r="AB67">
        <v>0</v>
      </c>
    </row>
    <row r="68" spans="7:28">
      <c r="G68" t="s">
        <v>110</v>
      </c>
      <c r="H68" s="73">
        <v>13.1</v>
      </c>
      <c r="I68" s="46">
        <v>0</v>
      </c>
      <c r="J68" s="46">
        <v>0</v>
      </c>
      <c r="K68" s="46">
        <v>3.64</v>
      </c>
      <c r="L68" s="46">
        <v>11.28</v>
      </c>
      <c r="M68" s="74">
        <v>0</v>
      </c>
      <c r="N68" s="73">
        <v>0</v>
      </c>
      <c r="O68" s="46">
        <v>-30</v>
      </c>
      <c r="P68" s="46">
        <v>0</v>
      </c>
      <c r="Q68" s="46">
        <v>0</v>
      </c>
      <c r="R68" s="46">
        <v>0</v>
      </c>
      <c r="S68" s="74">
        <v>0</v>
      </c>
      <c r="U68" s="73">
        <v>-30</v>
      </c>
      <c r="V68" s="74">
        <v>28.02</v>
      </c>
      <c r="W68">
        <v>13.1</v>
      </c>
      <c r="X68">
        <v>-30</v>
      </c>
      <c r="Y68">
        <v>11.28</v>
      </c>
      <c r="Z68">
        <v>3.64</v>
      </c>
      <c r="AA68">
        <v>0</v>
      </c>
      <c r="AB68">
        <v>0</v>
      </c>
    </row>
    <row r="69" spans="7:28">
      <c r="G69" t="s">
        <v>111</v>
      </c>
      <c r="H69" s="73">
        <v>22.43</v>
      </c>
      <c r="I69" s="46">
        <v>0</v>
      </c>
      <c r="J69" s="46">
        <v>0</v>
      </c>
      <c r="K69" s="46">
        <v>1.77</v>
      </c>
      <c r="L69" s="46">
        <v>5.65</v>
      </c>
      <c r="M69" s="74">
        <v>0</v>
      </c>
      <c r="N69" s="73">
        <v>0</v>
      </c>
      <c r="O69" s="46">
        <v>-40</v>
      </c>
      <c r="P69" s="46">
        <v>0</v>
      </c>
      <c r="Q69" s="46">
        <v>0</v>
      </c>
      <c r="R69" s="46">
        <v>0</v>
      </c>
      <c r="S69" s="74">
        <v>0</v>
      </c>
      <c r="U69" s="73">
        <v>-40</v>
      </c>
      <c r="V69" s="74">
        <v>29.85</v>
      </c>
      <c r="W69">
        <v>22.43</v>
      </c>
      <c r="X69">
        <v>-40</v>
      </c>
      <c r="Y69">
        <v>5.65</v>
      </c>
      <c r="Z69">
        <v>1.77</v>
      </c>
      <c r="AA69">
        <v>0</v>
      </c>
      <c r="AB69">
        <v>0</v>
      </c>
    </row>
    <row r="70" spans="7:28">
      <c r="G70" t="s">
        <v>112</v>
      </c>
      <c r="H70" s="73">
        <v>4.96</v>
      </c>
      <c r="I70" s="46">
        <v>0</v>
      </c>
      <c r="J70" s="46">
        <v>0</v>
      </c>
      <c r="K70" s="46">
        <v>1.51</v>
      </c>
      <c r="L70" s="46">
        <v>4.8099999999999996</v>
      </c>
      <c r="M70" s="74">
        <v>0.02</v>
      </c>
      <c r="N70" s="73">
        <v>0</v>
      </c>
      <c r="O70" s="46">
        <v>-50</v>
      </c>
      <c r="P70" s="46">
        <v>0</v>
      </c>
      <c r="Q70" s="46">
        <v>0</v>
      </c>
      <c r="R70" s="46">
        <v>0</v>
      </c>
      <c r="S70" s="74">
        <v>0</v>
      </c>
      <c r="U70" s="73">
        <v>-50</v>
      </c>
      <c r="V70" s="74">
        <v>11.3</v>
      </c>
      <c r="W70">
        <v>4.96</v>
      </c>
      <c r="X70">
        <v>-50</v>
      </c>
      <c r="Y70">
        <v>4.8099999999999996</v>
      </c>
      <c r="Z70">
        <v>1.51</v>
      </c>
      <c r="AA70">
        <v>0.02</v>
      </c>
      <c r="AB70">
        <v>0</v>
      </c>
    </row>
    <row r="71" spans="7:28">
      <c r="G71" t="s">
        <v>113</v>
      </c>
      <c r="H71" s="73">
        <v>53.95</v>
      </c>
      <c r="I71" s="46">
        <v>0</v>
      </c>
      <c r="J71" s="46">
        <v>0</v>
      </c>
      <c r="K71" s="46">
        <v>1.96</v>
      </c>
      <c r="L71" s="46">
        <v>3.23</v>
      </c>
      <c r="M71" s="74">
        <v>0.2</v>
      </c>
      <c r="N71" s="73">
        <v>0</v>
      </c>
      <c r="O71" s="46">
        <v>-15</v>
      </c>
      <c r="P71" s="46">
        <v>-13</v>
      </c>
      <c r="Q71" s="46">
        <v>0</v>
      </c>
      <c r="R71" s="46">
        <v>0</v>
      </c>
      <c r="S71" s="74">
        <v>0</v>
      </c>
      <c r="U71" s="73">
        <v>-28</v>
      </c>
      <c r="V71" s="74">
        <v>59.34</v>
      </c>
      <c r="W71">
        <v>53.95</v>
      </c>
      <c r="X71">
        <v>-15</v>
      </c>
      <c r="Y71">
        <v>3.23</v>
      </c>
      <c r="Z71">
        <v>1.96</v>
      </c>
      <c r="AA71">
        <v>0.2</v>
      </c>
      <c r="AB71">
        <v>-13</v>
      </c>
    </row>
    <row r="72" spans="7:28">
      <c r="G72" t="s">
        <v>114</v>
      </c>
      <c r="H72" s="73">
        <v>77.38</v>
      </c>
      <c r="I72" s="46">
        <v>2.25</v>
      </c>
      <c r="J72" s="46">
        <v>0</v>
      </c>
      <c r="K72" s="46">
        <v>2.7</v>
      </c>
      <c r="L72" s="46">
        <v>1.26</v>
      </c>
      <c r="M72" s="74">
        <v>0.26</v>
      </c>
      <c r="N72" s="73">
        <v>0</v>
      </c>
      <c r="O72" s="46">
        <v>0</v>
      </c>
      <c r="P72" s="46">
        <v>-8</v>
      </c>
      <c r="Q72" s="46">
        <v>0</v>
      </c>
      <c r="R72" s="46">
        <v>0</v>
      </c>
      <c r="S72" s="74">
        <v>0</v>
      </c>
      <c r="U72" s="73">
        <v>-8</v>
      </c>
      <c r="V72" s="74">
        <v>83.85</v>
      </c>
      <c r="W72">
        <v>77.38</v>
      </c>
      <c r="X72">
        <v>2.25</v>
      </c>
      <c r="Y72">
        <v>1.26</v>
      </c>
      <c r="Z72">
        <v>2.7</v>
      </c>
      <c r="AA72">
        <v>0.26</v>
      </c>
      <c r="AB72">
        <v>-8</v>
      </c>
    </row>
    <row r="73" spans="7:28">
      <c r="G73" t="s">
        <v>115</v>
      </c>
      <c r="H73" s="73">
        <v>60.78</v>
      </c>
      <c r="I73" s="46">
        <v>2.39</v>
      </c>
      <c r="J73" s="46">
        <v>0</v>
      </c>
      <c r="K73" s="46">
        <v>2.39</v>
      </c>
      <c r="L73" s="46">
        <v>1.28</v>
      </c>
      <c r="M73" s="74">
        <v>0.25</v>
      </c>
      <c r="N73" s="73">
        <v>0</v>
      </c>
      <c r="O73" s="46">
        <v>0</v>
      </c>
      <c r="P73" s="46">
        <v>-35</v>
      </c>
      <c r="Q73" s="46">
        <v>0</v>
      </c>
      <c r="R73" s="46">
        <v>0</v>
      </c>
      <c r="S73" s="74">
        <v>0</v>
      </c>
      <c r="U73" s="73">
        <v>-35</v>
      </c>
      <c r="V73" s="74">
        <v>67.09</v>
      </c>
      <c r="W73">
        <v>60.78</v>
      </c>
      <c r="X73">
        <v>2.39</v>
      </c>
      <c r="Y73">
        <v>1.28</v>
      </c>
      <c r="Z73">
        <v>2.39</v>
      </c>
      <c r="AA73">
        <v>0.25</v>
      </c>
      <c r="AB73">
        <v>-35</v>
      </c>
    </row>
    <row r="74" spans="7:28">
      <c r="G74" t="s">
        <v>116</v>
      </c>
      <c r="H74" s="73">
        <v>77.39</v>
      </c>
      <c r="I74" s="46">
        <v>2.85</v>
      </c>
      <c r="J74" s="46">
        <v>0</v>
      </c>
      <c r="K74" s="46">
        <v>4.38</v>
      </c>
      <c r="L74" s="46">
        <v>1.71</v>
      </c>
      <c r="M74" s="74">
        <v>0.42</v>
      </c>
      <c r="N74" s="73">
        <v>0</v>
      </c>
      <c r="O74" s="46">
        <v>0</v>
      </c>
      <c r="P74" s="46">
        <v>-22</v>
      </c>
      <c r="Q74" s="46">
        <v>0</v>
      </c>
      <c r="R74" s="46">
        <v>0</v>
      </c>
      <c r="S74" s="74">
        <v>0</v>
      </c>
      <c r="U74" s="73">
        <v>-22</v>
      </c>
      <c r="V74" s="74">
        <v>86.75</v>
      </c>
      <c r="W74">
        <v>77.39</v>
      </c>
      <c r="X74">
        <v>2.85</v>
      </c>
      <c r="Y74">
        <v>1.71</v>
      </c>
      <c r="Z74">
        <v>4.38</v>
      </c>
      <c r="AA74">
        <v>0.42</v>
      </c>
      <c r="AB74">
        <v>-22</v>
      </c>
    </row>
    <row r="75" spans="7:28">
      <c r="G75" t="s">
        <v>117</v>
      </c>
      <c r="H75" s="73">
        <v>22.01</v>
      </c>
      <c r="I75" s="46">
        <v>0</v>
      </c>
      <c r="J75" s="46">
        <v>0</v>
      </c>
      <c r="K75" s="46">
        <v>5.55</v>
      </c>
      <c r="L75" s="46">
        <v>1.76</v>
      </c>
      <c r="M75" s="74">
        <v>0.37</v>
      </c>
      <c r="N75" s="73">
        <v>0</v>
      </c>
      <c r="O75" s="46">
        <v>0</v>
      </c>
      <c r="P75" s="46">
        <v>-15</v>
      </c>
      <c r="Q75" s="46">
        <v>0</v>
      </c>
      <c r="R75" s="46">
        <v>0</v>
      </c>
      <c r="S75" s="74">
        <v>0</v>
      </c>
      <c r="U75" s="73">
        <v>-15</v>
      </c>
      <c r="V75" s="74">
        <v>29.69</v>
      </c>
      <c r="W75">
        <v>22.01</v>
      </c>
      <c r="X75">
        <v>0</v>
      </c>
      <c r="Y75">
        <v>1.76</v>
      </c>
      <c r="Z75">
        <v>5.55</v>
      </c>
      <c r="AA75">
        <v>0.37</v>
      </c>
      <c r="AB75">
        <v>-15</v>
      </c>
    </row>
    <row r="76" spans="7:28">
      <c r="G76" t="s">
        <v>118</v>
      </c>
      <c r="H76" s="73">
        <v>15.43</v>
      </c>
      <c r="I76" s="46">
        <v>0</v>
      </c>
      <c r="J76" s="46">
        <v>0</v>
      </c>
      <c r="K76" s="46">
        <v>5.29</v>
      </c>
      <c r="L76" s="46">
        <v>1.85</v>
      </c>
      <c r="M76" s="74">
        <v>0.37</v>
      </c>
      <c r="N76" s="73">
        <v>0</v>
      </c>
      <c r="O76" s="46">
        <v>0</v>
      </c>
      <c r="P76" s="46">
        <v>-10</v>
      </c>
      <c r="Q76" s="46">
        <v>0</v>
      </c>
      <c r="R76" s="46">
        <v>0</v>
      </c>
      <c r="S76" s="74">
        <v>0</v>
      </c>
      <c r="U76" s="73">
        <v>-10</v>
      </c>
      <c r="V76" s="74">
        <v>22.94</v>
      </c>
      <c r="W76">
        <v>15.43</v>
      </c>
      <c r="X76">
        <v>0</v>
      </c>
      <c r="Y76">
        <v>1.85</v>
      </c>
      <c r="Z76">
        <v>5.29</v>
      </c>
      <c r="AA76">
        <v>0.37</v>
      </c>
      <c r="AB76">
        <v>-10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5.03</v>
      </c>
      <c r="L77" s="46">
        <v>1.93</v>
      </c>
      <c r="M77" s="74">
        <v>0.34</v>
      </c>
      <c r="N77" s="73">
        <v>0</v>
      </c>
      <c r="O77" s="46">
        <v>0</v>
      </c>
      <c r="P77" s="46">
        <v>-23</v>
      </c>
      <c r="Q77" s="46">
        <v>0</v>
      </c>
      <c r="R77" s="46">
        <v>0</v>
      </c>
      <c r="S77" s="74">
        <v>0</v>
      </c>
      <c r="U77" s="73">
        <v>-23</v>
      </c>
      <c r="V77" s="74">
        <v>7.3</v>
      </c>
      <c r="W77">
        <v>0</v>
      </c>
      <c r="X77">
        <v>0</v>
      </c>
      <c r="Y77">
        <v>1.93</v>
      </c>
      <c r="Z77">
        <v>5.03</v>
      </c>
      <c r="AA77">
        <v>0.34</v>
      </c>
      <c r="AB77">
        <v>-23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3.48</v>
      </c>
      <c r="L78" s="46">
        <v>2.3199999999999998</v>
      </c>
      <c r="M78" s="74">
        <v>0.36</v>
      </c>
      <c r="N78" s="73">
        <v>0</v>
      </c>
      <c r="O78" s="46">
        <v>0</v>
      </c>
      <c r="P78" s="46">
        <v>-28</v>
      </c>
      <c r="Q78" s="46">
        <v>0</v>
      </c>
      <c r="R78" s="46">
        <v>0</v>
      </c>
      <c r="S78" s="74">
        <v>0</v>
      </c>
      <c r="U78" s="73">
        <v>-28</v>
      </c>
      <c r="V78" s="74">
        <v>6.16</v>
      </c>
      <c r="W78">
        <v>0</v>
      </c>
      <c r="X78">
        <v>0</v>
      </c>
      <c r="Y78">
        <v>2.3199999999999998</v>
      </c>
      <c r="Z78">
        <v>3.48</v>
      </c>
      <c r="AA78">
        <v>0.36</v>
      </c>
      <c r="AB78">
        <v>-28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3.94</v>
      </c>
      <c r="L79" s="46">
        <v>2.62</v>
      </c>
      <c r="M79" s="74">
        <v>0.12</v>
      </c>
      <c r="N79" s="73">
        <v>-18</v>
      </c>
      <c r="O79" s="46">
        <v>0</v>
      </c>
      <c r="P79" s="46">
        <v>-22</v>
      </c>
      <c r="Q79" s="46">
        <v>0</v>
      </c>
      <c r="R79" s="46">
        <v>0</v>
      </c>
      <c r="S79" s="74">
        <v>0</v>
      </c>
      <c r="U79" s="73">
        <v>-40</v>
      </c>
      <c r="V79" s="74">
        <v>6.68</v>
      </c>
      <c r="W79">
        <v>-18</v>
      </c>
      <c r="X79">
        <v>0</v>
      </c>
      <c r="Y79">
        <v>2.62</v>
      </c>
      <c r="Z79">
        <v>3.94</v>
      </c>
      <c r="AA79">
        <v>0.12</v>
      </c>
      <c r="AB79">
        <v>-22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3.12</v>
      </c>
      <c r="L80" s="46">
        <v>2.76</v>
      </c>
      <c r="M80" s="74">
        <v>0.08</v>
      </c>
      <c r="N80" s="73">
        <v>-20</v>
      </c>
      <c r="O80" s="46">
        <v>0</v>
      </c>
      <c r="P80" s="46">
        <v>-23</v>
      </c>
      <c r="Q80" s="46">
        <v>0</v>
      </c>
      <c r="R80" s="46">
        <v>0</v>
      </c>
      <c r="S80" s="74">
        <v>0</v>
      </c>
      <c r="U80" s="73">
        <v>-43</v>
      </c>
      <c r="V80" s="74">
        <v>5.96</v>
      </c>
      <c r="W80">
        <v>-20</v>
      </c>
      <c r="X80">
        <v>0</v>
      </c>
      <c r="Y80">
        <v>2.76</v>
      </c>
      <c r="Z80">
        <v>3.12</v>
      </c>
      <c r="AA80">
        <v>0.08</v>
      </c>
      <c r="AB80">
        <v>-23</v>
      </c>
    </row>
    <row r="81" spans="7:28">
      <c r="G81" t="s">
        <v>123</v>
      </c>
      <c r="H81" s="73">
        <v>51.94</v>
      </c>
      <c r="I81" s="46">
        <v>0</v>
      </c>
      <c r="J81" s="46">
        <v>0</v>
      </c>
      <c r="K81" s="46">
        <v>2.04</v>
      </c>
      <c r="L81" s="46">
        <v>2.73</v>
      </c>
      <c r="M81" s="74">
        <v>0</v>
      </c>
      <c r="N81" s="73">
        <v>0</v>
      </c>
      <c r="O81" s="46">
        <v>0</v>
      </c>
      <c r="P81" s="46">
        <v>-18</v>
      </c>
      <c r="Q81" s="46">
        <v>0</v>
      </c>
      <c r="R81" s="46">
        <v>0</v>
      </c>
      <c r="S81" s="74">
        <v>0</v>
      </c>
      <c r="U81" s="73">
        <v>-18</v>
      </c>
      <c r="V81" s="74">
        <v>56.71</v>
      </c>
      <c r="W81">
        <v>51.94</v>
      </c>
      <c r="X81">
        <v>0</v>
      </c>
      <c r="Y81">
        <v>2.73</v>
      </c>
      <c r="Z81">
        <v>2.04</v>
      </c>
      <c r="AA81">
        <v>0</v>
      </c>
      <c r="AB81">
        <v>-18</v>
      </c>
    </row>
    <row r="82" spans="7:28">
      <c r="G82" t="s">
        <v>124</v>
      </c>
      <c r="H82" s="73">
        <v>14.91</v>
      </c>
      <c r="I82" s="46">
        <v>0</v>
      </c>
      <c r="J82" s="46">
        <v>0</v>
      </c>
      <c r="K82" s="46">
        <v>2.13</v>
      </c>
      <c r="L82" s="46">
        <v>2.5499999999999998</v>
      </c>
      <c r="M82" s="74">
        <v>0</v>
      </c>
      <c r="N82" s="73">
        <v>0</v>
      </c>
      <c r="O82" s="46">
        <v>0</v>
      </c>
      <c r="P82" s="46">
        <v>-20</v>
      </c>
      <c r="Q82" s="46">
        <v>0</v>
      </c>
      <c r="R82" s="46">
        <v>0</v>
      </c>
      <c r="S82" s="74">
        <v>0</v>
      </c>
      <c r="U82" s="73">
        <v>-20</v>
      </c>
      <c r="V82" s="74">
        <v>19.59</v>
      </c>
      <c r="W82">
        <v>14.91</v>
      </c>
      <c r="X82">
        <v>0</v>
      </c>
      <c r="Y82">
        <v>2.5499999999999998</v>
      </c>
      <c r="Z82">
        <v>2.13</v>
      </c>
      <c r="AA82">
        <v>0</v>
      </c>
      <c r="AB82">
        <v>-20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2.4300000000000002</v>
      </c>
      <c r="L83" s="46">
        <v>10.76</v>
      </c>
      <c r="M83" s="74">
        <v>0.19</v>
      </c>
      <c r="N83" s="73">
        <v>0</v>
      </c>
      <c r="O83" s="46">
        <v>-21</v>
      </c>
      <c r="P83" s="46">
        <v>-26</v>
      </c>
      <c r="Q83" s="46">
        <v>0</v>
      </c>
      <c r="R83" s="46">
        <v>0</v>
      </c>
      <c r="S83" s="74">
        <v>0</v>
      </c>
      <c r="U83" s="73">
        <v>-47</v>
      </c>
      <c r="V83" s="74">
        <v>13.38</v>
      </c>
      <c r="W83">
        <v>0</v>
      </c>
      <c r="X83">
        <v>-21</v>
      </c>
      <c r="Y83">
        <v>10.76</v>
      </c>
      <c r="Z83">
        <v>2.4300000000000002</v>
      </c>
      <c r="AA83">
        <v>0.19</v>
      </c>
      <c r="AB83">
        <v>-26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2.93</v>
      </c>
      <c r="L84" s="46">
        <v>13.01</v>
      </c>
      <c r="M84" s="74">
        <v>0</v>
      </c>
      <c r="N84" s="73">
        <v>-37</v>
      </c>
      <c r="O84" s="46">
        <v>-23</v>
      </c>
      <c r="P84" s="46">
        <v>-57</v>
      </c>
      <c r="Q84" s="46">
        <v>0</v>
      </c>
      <c r="R84" s="46">
        <v>0</v>
      </c>
      <c r="S84" s="74">
        <v>0</v>
      </c>
      <c r="U84" s="73">
        <v>-117</v>
      </c>
      <c r="V84" s="74">
        <v>15.94</v>
      </c>
      <c r="W84">
        <v>-37</v>
      </c>
      <c r="X84">
        <v>-23</v>
      </c>
      <c r="Y84">
        <v>13.01</v>
      </c>
      <c r="Z84">
        <v>2.93</v>
      </c>
      <c r="AA84">
        <v>0</v>
      </c>
      <c r="AB84">
        <v>-57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4.1900000000000004</v>
      </c>
      <c r="L85" s="46">
        <v>18.52</v>
      </c>
      <c r="M85" s="74">
        <v>0</v>
      </c>
      <c r="N85" s="73">
        <v>-15</v>
      </c>
      <c r="O85" s="46">
        <v>-23</v>
      </c>
      <c r="P85" s="46">
        <v>-50</v>
      </c>
      <c r="Q85" s="46">
        <v>0</v>
      </c>
      <c r="R85" s="46">
        <v>0</v>
      </c>
      <c r="S85" s="74">
        <v>0</v>
      </c>
      <c r="U85" s="73">
        <v>-88</v>
      </c>
      <c r="V85" s="74">
        <v>22.71</v>
      </c>
      <c r="W85">
        <v>-15</v>
      </c>
      <c r="X85">
        <v>-23</v>
      </c>
      <c r="Y85">
        <v>18.52</v>
      </c>
      <c r="Z85">
        <v>4.1900000000000004</v>
      </c>
      <c r="AA85">
        <v>0</v>
      </c>
      <c r="AB85">
        <v>-50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5.63</v>
      </c>
      <c r="L86" s="46">
        <v>24.44</v>
      </c>
      <c r="M86" s="74">
        <v>0</v>
      </c>
      <c r="N86" s="73">
        <v>-15</v>
      </c>
      <c r="O86" s="46">
        <v>-35</v>
      </c>
      <c r="P86" s="46">
        <v>-55</v>
      </c>
      <c r="Q86" s="46">
        <v>0</v>
      </c>
      <c r="R86" s="46">
        <v>0</v>
      </c>
      <c r="S86" s="74">
        <v>0</v>
      </c>
      <c r="U86" s="73">
        <v>-105</v>
      </c>
      <c r="V86" s="74">
        <v>30.07</v>
      </c>
      <c r="W86">
        <v>-15</v>
      </c>
      <c r="X86">
        <v>-35</v>
      </c>
      <c r="Y86">
        <v>24.44</v>
      </c>
      <c r="Z86">
        <v>5.63</v>
      </c>
      <c r="AA86">
        <v>0</v>
      </c>
      <c r="AB86">
        <v>-55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9.6</v>
      </c>
      <c r="L87" s="46">
        <v>34.46</v>
      </c>
      <c r="M87" s="74">
        <v>0</v>
      </c>
      <c r="N87" s="73">
        <v>-6</v>
      </c>
      <c r="O87" s="46">
        <v>-54</v>
      </c>
      <c r="P87" s="46">
        <v>-48</v>
      </c>
      <c r="Q87" s="46">
        <v>0</v>
      </c>
      <c r="R87" s="46">
        <v>0</v>
      </c>
      <c r="S87" s="74">
        <v>0</v>
      </c>
      <c r="U87" s="73">
        <v>-108</v>
      </c>
      <c r="V87" s="74">
        <v>44.06</v>
      </c>
      <c r="W87">
        <v>-6</v>
      </c>
      <c r="X87">
        <v>-54</v>
      </c>
      <c r="Y87">
        <v>34.46</v>
      </c>
      <c r="Z87">
        <v>9.6</v>
      </c>
      <c r="AA87">
        <v>0</v>
      </c>
      <c r="AB87">
        <v>-48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9.6</v>
      </c>
      <c r="L88" s="46">
        <v>36.57</v>
      </c>
      <c r="M88" s="74">
        <v>0</v>
      </c>
      <c r="N88" s="73">
        <v>-24</v>
      </c>
      <c r="O88" s="46">
        <v>0</v>
      </c>
      <c r="P88" s="46">
        <v>-53</v>
      </c>
      <c r="Q88" s="46">
        <v>0</v>
      </c>
      <c r="R88" s="46">
        <v>0</v>
      </c>
      <c r="S88" s="74">
        <v>0</v>
      </c>
      <c r="U88" s="73">
        <v>-77</v>
      </c>
      <c r="V88" s="74">
        <v>46.17</v>
      </c>
      <c r="W88">
        <v>-24</v>
      </c>
      <c r="X88">
        <v>0</v>
      </c>
      <c r="Y88">
        <v>36.57</v>
      </c>
      <c r="Z88">
        <v>9.6</v>
      </c>
      <c r="AA88">
        <v>0</v>
      </c>
      <c r="AB88">
        <v>-53</v>
      </c>
    </row>
    <row r="89" spans="7:28">
      <c r="G89" t="s">
        <v>131</v>
      </c>
      <c r="H89" s="73">
        <v>28.8</v>
      </c>
      <c r="I89" s="46">
        <v>0</v>
      </c>
      <c r="J89" s="46">
        <v>0</v>
      </c>
      <c r="K89" s="46">
        <v>9.6</v>
      </c>
      <c r="L89" s="46">
        <v>34.94</v>
      </c>
      <c r="M89" s="74">
        <v>0</v>
      </c>
      <c r="N89" s="73">
        <v>0</v>
      </c>
      <c r="O89" s="46">
        <v>-7</v>
      </c>
      <c r="P89" s="46">
        <v>-50</v>
      </c>
      <c r="Q89" s="46">
        <v>0</v>
      </c>
      <c r="R89" s="46">
        <v>0</v>
      </c>
      <c r="S89" s="74">
        <v>0</v>
      </c>
      <c r="U89" s="73">
        <v>-57</v>
      </c>
      <c r="V89" s="74">
        <v>73.34</v>
      </c>
      <c r="W89">
        <v>28.8</v>
      </c>
      <c r="X89">
        <v>-7</v>
      </c>
      <c r="Y89">
        <v>34.94</v>
      </c>
      <c r="Z89">
        <v>9.6</v>
      </c>
      <c r="AA89">
        <v>0</v>
      </c>
      <c r="AB89">
        <v>-50</v>
      </c>
    </row>
    <row r="90" spans="7:28">
      <c r="G90" t="s">
        <v>132</v>
      </c>
      <c r="H90" s="73">
        <v>37.44</v>
      </c>
      <c r="I90" s="46">
        <v>0</v>
      </c>
      <c r="J90" s="46">
        <v>0</v>
      </c>
      <c r="K90" s="46">
        <v>9.6</v>
      </c>
      <c r="L90" s="46">
        <v>35.61</v>
      </c>
      <c r="M90" s="74">
        <v>0</v>
      </c>
      <c r="N90" s="73">
        <v>0</v>
      </c>
      <c r="O90" s="46">
        <v>-67</v>
      </c>
      <c r="P90" s="46">
        <v>-58</v>
      </c>
      <c r="Q90" s="46">
        <v>0</v>
      </c>
      <c r="R90" s="46">
        <v>0</v>
      </c>
      <c r="S90" s="74">
        <v>0</v>
      </c>
      <c r="U90" s="73">
        <v>-125</v>
      </c>
      <c r="V90" s="74">
        <v>82.65</v>
      </c>
      <c r="W90">
        <v>37.44</v>
      </c>
      <c r="X90">
        <v>-67</v>
      </c>
      <c r="Y90">
        <v>35.61</v>
      </c>
      <c r="Z90">
        <v>9.6</v>
      </c>
      <c r="AA90">
        <v>0</v>
      </c>
      <c r="AB90">
        <v>-58</v>
      </c>
    </row>
    <row r="91" spans="7:28">
      <c r="G91" t="s">
        <v>133</v>
      </c>
      <c r="H91" s="73">
        <v>48.95</v>
      </c>
      <c r="I91" s="46">
        <v>0</v>
      </c>
      <c r="J91" s="46">
        <v>0</v>
      </c>
      <c r="K91" s="46">
        <v>9.6</v>
      </c>
      <c r="L91" s="46">
        <v>34.56</v>
      </c>
      <c r="M91" s="74">
        <v>0</v>
      </c>
      <c r="N91" s="73">
        <v>0</v>
      </c>
      <c r="O91" s="46">
        <v>-31</v>
      </c>
      <c r="P91" s="46">
        <v>-60</v>
      </c>
      <c r="Q91" s="46">
        <v>0</v>
      </c>
      <c r="R91" s="46">
        <v>0</v>
      </c>
      <c r="S91" s="74">
        <v>0</v>
      </c>
      <c r="U91" s="73">
        <v>-91</v>
      </c>
      <c r="V91" s="74">
        <v>93.11</v>
      </c>
      <c r="W91">
        <v>48.95</v>
      </c>
      <c r="X91">
        <v>-31</v>
      </c>
      <c r="Y91">
        <v>34.56</v>
      </c>
      <c r="Z91">
        <v>9.6</v>
      </c>
      <c r="AA91">
        <v>0</v>
      </c>
      <c r="AB91">
        <v>-60</v>
      </c>
    </row>
    <row r="92" spans="7:28">
      <c r="G92" t="s">
        <v>134</v>
      </c>
      <c r="H92" s="73">
        <v>47.99</v>
      </c>
      <c r="I92" s="46">
        <v>0</v>
      </c>
      <c r="J92" s="46">
        <v>0</v>
      </c>
      <c r="K92" s="46">
        <v>9.6</v>
      </c>
      <c r="L92" s="46">
        <v>32.64</v>
      </c>
      <c r="M92" s="74">
        <v>0</v>
      </c>
      <c r="N92" s="73">
        <v>0</v>
      </c>
      <c r="O92" s="46">
        <v>-22</v>
      </c>
      <c r="P92" s="46">
        <v>-55</v>
      </c>
      <c r="Q92" s="46">
        <v>0</v>
      </c>
      <c r="R92" s="46">
        <v>0</v>
      </c>
      <c r="S92" s="74">
        <v>0</v>
      </c>
      <c r="U92" s="73">
        <v>-77</v>
      </c>
      <c r="V92" s="74">
        <v>90.23</v>
      </c>
      <c r="W92">
        <v>47.99</v>
      </c>
      <c r="X92">
        <v>-22</v>
      </c>
      <c r="Y92">
        <v>32.64</v>
      </c>
      <c r="Z92">
        <v>9.6</v>
      </c>
      <c r="AA92">
        <v>0</v>
      </c>
      <c r="AB92">
        <v>-55</v>
      </c>
    </row>
    <row r="93" spans="7:28">
      <c r="G93" t="s">
        <v>135</v>
      </c>
      <c r="H93" s="73">
        <v>50.88</v>
      </c>
      <c r="I93" s="46">
        <v>0</v>
      </c>
      <c r="J93" s="46">
        <v>0</v>
      </c>
      <c r="K93" s="46">
        <v>0</v>
      </c>
      <c r="L93" s="46">
        <v>30.52</v>
      </c>
      <c r="M93" s="74">
        <v>0</v>
      </c>
      <c r="N93" s="73">
        <v>0</v>
      </c>
      <c r="O93" s="46">
        <v>-47</v>
      </c>
      <c r="P93" s="46">
        <v>-65</v>
      </c>
      <c r="Q93" s="46">
        <v>0</v>
      </c>
      <c r="R93" s="46">
        <v>0</v>
      </c>
      <c r="S93" s="74">
        <v>0</v>
      </c>
      <c r="U93" s="73">
        <v>-112</v>
      </c>
      <c r="V93" s="74">
        <v>81.400000000000006</v>
      </c>
      <c r="W93">
        <v>50.88</v>
      </c>
      <c r="X93">
        <v>-47</v>
      </c>
      <c r="Y93">
        <v>30.52</v>
      </c>
      <c r="Z93">
        <v>0</v>
      </c>
      <c r="AA93">
        <v>0</v>
      </c>
      <c r="AB93">
        <v>-65</v>
      </c>
    </row>
    <row r="94" spans="7:28">
      <c r="G94" t="s">
        <v>136</v>
      </c>
      <c r="H94" s="73">
        <v>72</v>
      </c>
      <c r="I94" s="46">
        <v>0</v>
      </c>
      <c r="J94" s="46">
        <v>0</v>
      </c>
      <c r="K94" s="46">
        <v>0</v>
      </c>
      <c r="L94" s="46">
        <v>27.93</v>
      </c>
      <c r="M94" s="74">
        <v>0</v>
      </c>
      <c r="N94" s="73">
        <v>0</v>
      </c>
      <c r="O94" s="46">
        <v>-46</v>
      </c>
      <c r="P94" s="46">
        <v>-70</v>
      </c>
      <c r="Q94" s="46">
        <v>0</v>
      </c>
      <c r="R94" s="46">
        <v>0</v>
      </c>
      <c r="S94" s="74">
        <v>0</v>
      </c>
      <c r="U94" s="73">
        <v>-116</v>
      </c>
      <c r="V94" s="74">
        <v>99.93</v>
      </c>
      <c r="W94">
        <v>72</v>
      </c>
      <c r="X94">
        <v>-46</v>
      </c>
      <c r="Y94">
        <v>27.93</v>
      </c>
      <c r="Z94">
        <v>0</v>
      </c>
      <c r="AA94">
        <v>0</v>
      </c>
      <c r="AB94">
        <v>-70</v>
      </c>
    </row>
    <row r="95" spans="7:28">
      <c r="G95" t="s">
        <v>137</v>
      </c>
      <c r="H95" s="73">
        <v>128.63</v>
      </c>
      <c r="I95" s="46">
        <v>0</v>
      </c>
      <c r="J95" s="46">
        <v>0</v>
      </c>
      <c r="K95" s="46">
        <v>0</v>
      </c>
      <c r="L95" s="46">
        <v>25.82</v>
      </c>
      <c r="M95" s="74">
        <v>0</v>
      </c>
      <c r="N95" s="73">
        <v>0</v>
      </c>
      <c r="O95" s="46">
        <v>-25</v>
      </c>
      <c r="P95" s="46">
        <v>-61</v>
      </c>
      <c r="Q95" s="46">
        <v>0</v>
      </c>
      <c r="R95" s="46">
        <v>0</v>
      </c>
      <c r="S95" s="74">
        <v>0</v>
      </c>
      <c r="U95" s="73">
        <v>-86</v>
      </c>
      <c r="V95" s="74">
        <v>154.44999999999999</v>
      </c>
      <c r="W95">
        <v>128.63</v>
      </c>
      <c r="X95">
        <v>-25</v>
      </c>
      <c r="Y95">
        <v>25.82</v>
      </c>
      <c r="Z95">
        <v>0</v>
      </c>
      <c r="AA95">
        <v>0</v>
      </c>
      <c r="AB95">
        <v>-61</v>
      </c>
    </row>
    <row r="96" spans="7:28">
      <c r="G96" t="s">
        <v>138</v>
      </c>
      <c r="H96" s="73">
        <v>128.63</v>
      </c>
      <c r="I96" s="46">
        <v>0</v>
      </c>
      <c r="J96" s="46">
        <v>0</v>
      </c>
      <c r="K96" s="46">
        <v>0</v>
      </c>
      <c r="L96" s="46">
        <v>15.93</v>
      </c>
      <c r="M96" s="74">
        <v>0</v>
      </c>
      <c r="N96" s="73">
        <v>0</v>
      </c>
      <c r="O96" s="46">
        <v>-30</v>
      </c>
      <c r="P96" s="46">
        <v>-55</v>
      </c>
      <c r="Q96" s="46">
        <v>0</v>
      </c>
      <c r="R96" s="46">
        <v>0</v>
      </c>
      <c r="S96" s="74">
        <v>0</v>
      </c>
      <c r="U96" s="73">
        <v>-85</v>
      </c>
      <c r="V96" s="74">
        <v>144.56</v>
      </c>
      <c r="W96">
        <v>128.63</v>
      </c>
      <c r="X96">
        <v>-30</v>
      </c>
      <c r="Y96">
        <v>15.93</v>
      </c>
      <c r="Z96">
        <v>0</v>
      </c>
      <c r="AA96">
        <v>0</v>
      </c>
      <c r="AB96">
        <v>-55</v>
      </c>
    </row>
    <row r="97" spans="1:83">
      <c r="G97" t="s">
        <v>139</v>
      </c>
      <c r="H97" s="73">
        <v>111.35</v>
      </c>
      <c r="I97" s="46">
        <v>0</v>
      </c>
      <c r="J97" s="46">
        <v>0</v>
      </c>
      <c r="K97" s="46">
        <v>0</v>
      </c>
      <c r="L97" s="46">
        <v>14.4</v>
      </c>
      <c r="M97" s="74">
        <v>0</v>
      </c>
      <c r="N97" s="73">
        <v>0</v>
      </c>
      <c r="O97" s="46">
        <v>-27</v>
      </c>
      <c r="P97" s="46">
        <v>-27</v>
      </c>
      <c r="Q97" s="46">
        <v>0</v>
      </c>
      <c r="R97" s="46">
        <v>0</v>
      </c>
      <c r="S97" s="74">
        <v>0</v>
      </c>
      <c r="U97" s="73">
        <v>-54</v>
      </c>
      <c r="V97" s="74">
        <v>125.75</v>
      </c>
      <c r="W97">
        <v>111.35</v>
      </c>
      <c r="X97">
        <v>-27</v>
      </c>
      <c r="Y97">
        <v>14.4</v>
      </c>
      <c r="Z97">
        <v>0</v>
      </c>
      <c r="AA97">
        <v>0</v>
      </c>
      <c r="AB97">
        <v>-27</v>
      </c>
    </row>
    <row r="98" spans="1:83">
      <c r="G98" t="s">
        <v>140</v>
      </c>
      <c r="H98" s="73">
        <v>101.75</v>
      </c>
      <c r="I98" s="46">
        <v>0</v>
      </c>
      <c r="J98" s="46">
        <v>0</v>
      </c>
      <c r="K98" s="46">
        <v>0</v>
      </c>
      <c r="L98" s="46">
        <v>13.44</v>
      </c>
      <c r="M98" s="74">
        <v>0</v>
      </c>
      <c r="N98" s="73">
        <v>0</v>
      </c>
      <c r="O98" s="46">
        <v>-33</v>
      </c>
      <c r="P98" s="46">
        <v>-25</v>
      </c>
      <c r="Q98" s="46">
        <v>0</v>
      </c>
      <c r="R98" s="46">
        <v>0</v>
      </c>
      <c r="S98" s="74">
        <v>0</v>
      </c>
      <c r="U98" s="73">
        <v>-58</v>
      </c>
      <c r="V98" s="74">
        <v>115.19</v>
      </c>
      <c r="W98">
        <v>101.75</v>
      </c>
      <c r="X98">
        <v>-33</v>
      </c>
      <c r="Y98">
        <v>13.44</v>
      </c>
      <c r="Z98">
        <v>0</v>
      </c>
      <c r="AA98">
        <v>0</v>
      </c>
      <c r="AB98">
        <v>-25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1.2387424999999999</v>
      </c>
      <c r="I99" s="69">
        <f t="shared" ref="I99:BQ99" si="1">SUM(I3:I98)/4000</f>
        <v>8.8785000000000003E-2</v>
      </c>
      <c r="J99" s="69">
        <f t="shared" si="1"/>
        <v>0.18501499999999996</v>
      </c>
      <c r="K99" s="69">
        <f t="shared" si="1"/>
        <v>0.11042500000000005</v>
      </c>
      <c r="L99" s="69">
        <f t="shared" si="1"/>
        <v>0.42199499999999995</v>
      </c>
      <c r="M99" s="69">
        <f t="shared" si="1"/>
        <v>2.9749999999999993E-3</v>
      </c>
      <c r="N99" s="68">
        <f t="shared" si="1"/>
        <v>-0.187</v>
      </c>
      <c r="O99" s="69">
        <f t="shared" si="1"/>
        <v>-0.39424999999999999</v>
      </c>
      <c r="P99" s="69">
        <f t="shared" si="1"/>
        <v>-0.56725000000000003</v>
      </c>
      <c r="Q99" s="69">
        <f t="shared" si="1"/>
        <v>-8.2000000000000003E-2</v>
      </c>
      <c r="R99" s="69">
        <f t="shared" si="1"/>
        <v>0</v>
      </c>
      <c r="S99" s="70">
        <f t="shared" si="1"/>
        <v>0</v>
      </c>
      <c r="U99" s="68">
        <f t="shared" si="1"/>
        <v>-1.2304999999999999</v>
      </c>
      <c r="V99" s="70">
        <f t="shared" si="1"/>
        <v>2.0479375000000002</v>
      </c>
      <c r="W99">
        <f t="shared" si="1"/>
        <v>1.0517425</v>
      </c>
      <c r="X99">
        <f t="shared" si="1"/>
        <v>-0.30546500000000004</v>
      </c>
      <c r="Y99">
        <f t="shared" si="1"/>
        <v>0.42199499999999995</v>
      </c>
      <c r="Z99">
        <f t="shared" si="1"/>
        <v>2.8424999999999988E-2</v>
      </c>
      <c r="AA99">
        <f t="shared" si="1"/>
        <v>2.9749999999999993E-3</v>
      </c>
      <c r="AB99">
        <f t="shared" si="1"/>
        <v>-0.38223499999999999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0.04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0.04</v>
      </c>
      <c r="W14">
        <v>0</v>
      </c>
      <c r="X14">
        <v>0</v>
      </c>
      <c r="Y14">
        <v>0</v>
      </c>
      <c r="Z14">
        <v>0</v>
      </c>
      <c r="AA14">
        <v>0.04</v>
      </c>
      <c r="AB14">
        <v>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0.03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0.03</v>
      </c>
      <c r="W15">
        <v>0</v>
      </c>
      <c r="X15">
        <v>0</v>
      </c>
      <c r="Y15">
        <v>0</v>
      </c>
      <c r="Z15">
        <v>0</v>
      </c>
      <c r="AA15">
        <v>0.03</v>
      </c>
      <c r="AB15">
        <v>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0.05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0.05</v>
      </c>
      <c r="W16">
        <v>0</v>
      </c>
      <c r="X16">
        <v>0</v>
      </c>
      <c r="Y16">
        <v>0</v>
      </c>
      <c r="Z16">
        <v>0</v>
      </c>
      <c r="AA16">
        <v>0.05</v>
      </c>
      <c r="AB16">
        <v>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0.13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0.13</v>
      </c>
      <c r="W17">
        <v>0</v>
      </c>
      <c r="X17">
        <v>0</v>
      </c>
      <c r="Y17">
        <v>0</v>
      </c>
      <c r="Z17">
        <v>0</v>
      </c>
      <c r="AA17">
        <v>0.13</v>
      </c>
      <c r="AB17">
        <v>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0.05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0.05</v>
      </c>
      <c r="W18">
        <v>0</v>
      </c>
      <c r="X18">
        <v>0</v>
      </c>
      <c r="Y18">
        <v>0</v>
      </c>
      <c r="Z18">
        <v>0</v>
      </c>
      <c r="AA18">
        <v>0.05</v>
      </c>
      <c r="AB18">
        <v>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0.06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0.06</v>
      </c>
      <c r="W19">
        <v>0</v>
      </c>
      <c r="X19">
        <v>0</v>
      </c>
      <c r="Y19">
        <v>0</v>
      </c>
      <c r="Z19">
        <v>0</v>
      </c>
      <c r="AA19">
        <v>0.06</v>
      </c>
      <c r="AB19">
        <v>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0.12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0.12</v>
      </c>
      <c r="W20">
        <v>0</v>
      </c>
      <c r="X20">
        <v>0</v>
      </c>
      <c r="Y20">
        <v>0</v>
      </c>
      <c r="Z20">
        <v>0</v>
      </c>
      <c r="AA20">
        <v>0.12</v>
      </c>
      <c r="AB20">
        <v>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0.05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0.05</v>
      </c>
      <c r="W21">
        <v>0</v>
      </c>
      <c r="X21">
        <v>0</v>
      </c>
      <c r="Y21">
        <v>0</v>
      </c>
      <c r="Z21">
        <v>0</v>
      </c>
      <c r="AA21">
        <v>0.05</v>
      </c>
      <c r="AB21">
        <v>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0.03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0.03</v>
      </c>
      <c r="W22">
        <v>0</v>
      </c>
      <c r="X22">
        <v>0</v>
      </c>
      <c r="Y22">
        <v>0</v>
      </c>
      <c r="Z22">
        <v>0</v>
      </c>
      <c r="AA22">
        <v>0.03</v>
      </c>
      <c r="AB22">
        <v>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1.2</v>
      </c>
      <c r="L31" s="46">
        <v>0</v>
      </c>
      <c r="M31" s="74">
        <v>0.39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1.59</v>
      </c>
      <c r="W31">
        <v>0</v>
      </c>
      <c r="X31">
        <v>0</v>
      </c>
      <c r="Y31">
        <v>0</v>
      </c>
      <c r="Z31">
        <v>1.2</v>
      </c>
      <c r="AA31">
        <v>0.39</v>
      </c>
      <c r="AB31">
        <v>0</v>
      </c>
    </row>
    <row r="32" spans="7:28">
      <c r="G32" t="s">
        <v>74</v>
      </c>
      <c r="H32" s="73">
        <v>0.66</v>
      </c>
      <c r="I32" s="46">
        <v>0</v>
      </c>
      <c r="J32" s="46">
        <v>0</v>
      </c>
      <c r="K32" s="46">
        <v>1.69</v>
      </c>
      <c r="L32" s="46">
        <v>0</v>
      </c>
      <c r="M32" s="74">
        <v>0.42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2.77</v>
      </c>
      <c r="W32">
        <v>0.66</v>
      </c>
      <c r="X32">
        <v>0</v>
      </c>
      <c r="Y32">
        <v>0</v>
      </c>
      <c r="Z32">
        <v>1.69</v>
      </c>
      <c r="AA32">
        <v>0.42</v>
      </c>
      <c r="AB32">
        <v>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0.57999999999999996</v>
      </c>
      <c r="L33" s="46">
        <v>0.89</v>
      </c>
      <c r="M33" s="74">
        <v>7.0000000000000007E-2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1.54</v>
      </c>
      <c r="W33">
        <v>0</v>
      </c>
      <c r="X33">
        <v>0</v>
      </c>
      <c r="Y33">
        <v>0.89</v>
      </c>
      <c r="Z33">
        <v>0.57999999999999996</v>
      </c>
      <c r="AA33">
        <v>7.0000000000000007E-2</v>
      </c>
      <c r="AB33">
        <v>0</v>
      </c>
    </row>
    <row r="34" spans="7:28">
      <c r="G34" t="s">
        <v>76</v>
      </c>
      <c r="H34" s="73">
        <v>1.46</v>
      </c>
      <c r="I34" s="46">
        <v>1.78</v>
      </c>
      <c r="J34" s="46">
        <v>0</v>
      </c>
      <c r="K34" s="46">
        <v>0.92</v>
      </c>
      <c r="L34" s="46">
        <v>0</v>
      </c>
      <c r="M34" s="74">
        <v>7.0000000000000007E-2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4.2300000000000004</v>
      </c>
      <c r="W34">
        <v>1.46</v>
      </c>
      <c r="X34">
        <v>1.78</v>
      </c>
      <c r="Y34">
        <v>0</v>
      </c>
      <c r="Z34">
        <v>0.92</v>
      </c>
      <c r="AA34">
        <v>7.0000000000000007E-2</v>
      </c>
      <c r="AB34">
        <v>0</v>
      </c>
    </row>
    <row r="35" spans="7:28">
      <c r="G35" t="s">
        <v>77</v>
      </c>
      <c r="H35" s="73">
        <v>1.39</v>
      </c>
      <c r="I35" s="46">
        <v>0</v>
      </c>
      <c r="J35" s="46">
        <v>0</v>
      </c>
      <c r="K35" s="46">
        <v>1.55</v>
      </c>
      <c r="L35" s="46">
        <v>1.34</v>
      </c>
      <c r="M35" s="74">
        <v>0.13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4.41</v>
      </c>
      <c r="W35">
        <v>1.39</v>
      </c>
      <c r="X35">
        <v>0</v>
      </c>
      <c r="Y35">
        <v>1.34</v>
      </c>
      <c r="Z35">
        <v>1.55</v>
      </c>
      <c r="AA35">
        <v>0.13</v>
      </c>
      <c r="AB35">
        <v>0</v>
      </c>
    </row>
    <row r="36" spans="7:28">
      <c r="G36" t="s">
        <v>78</v>
      </c>
      <c r="H36" s="73">
        <v>15.23</v>
      </c>
      <c r="I36" s="46">
        <v>1.63</v>
      </c>
      <c r="J36" s="46">
        <v>2.3199999999999998</v>
      </c>
      <c r="K36" s="46">
        <v>1.9</v>
      </c>
      <c r="L36" s="46">
        <v>1.4</v>
      </c>
      <c r="M36" s="74">
        <v>0.19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22.67</v>
      </c>
      <c r="W36">
        <v>15.23</v>
      </c>
      <c r="X36">
        <v>1.63</v>
      </c>
      <c r="Y36">
        <v>1.4</v>
      </c>
      <c r="Z36">
        <v>1.9</v>
      </c>
      <c r="AA36">
        <v>0.19</v>
      </c>
      <c r="AB36">
        <v>2.3199999999999998</v>
      </c>
    </row>
    <row r="37" spans="7:28">
      <c r="G37" t="s">
        <v>79</v>
      </c>
      <c r="H37" s="73">
        <v>20.16</v>
      </c>
      <c r="I37" s="46">
        <v>2.69</v>
      </c>
      <c r="J37" s="46">
        <v>8.49</v>
      </c>
      <c r="K37" s="46">
        <v>2.81</v>
      </c>
      <c r="L37" s="46">
        <v>2.06</v>
      </c>
      <c r="M37" s="74">
        <v>0.34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36.549999999999997</v>
      </c>
      <c r="W37">
        <v>20.16</v>
      </c>
      <c r="X37">
        <v>2.69</v>
      </c>
      <c r="Y37">
        <v>2.06</v>
      </c>
      <c r="Z37">
        <v>2.81</v>
      </c>
      <c r="AA37">
        <v>0.34</v>
      </c>
      <c r="AB37">
        <v>8.49</v>
      </c>
    </row>
    <row r="38" spans="7:28">
      <c r="G38" t="s">
        <v>80</v>
      </c>
      <c r="H38" s="73">
        <v>21.78</v>
      </c>
      <c r="I38" s="46">
        <v>3.52</v>
      </c>
      <c r="J38" s="46">
        <v>10.62</v>
      </c>
      <c r="K38" s="46">
        <v>4.2300000000000004</v>
      </c>
      <c r="L38" s="46">
        <v>2.58</v>
      </c>
      <c r="M38" s="74">
        <v>0.5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43.23</v>
      </c>
      <c r="W38">
        <v>21.78</v>
      </c>
      <c r="X38">
        <v>3.52</v>
      </c>
      <c r="Y38">
        <v>2.58</v>
      </c>
      <c r="Z38">
        <v>4.2300000000000004</v>
      </c>
      <c r="AA38">
        <v>0.5</v>
      </c>
      <c r="AB38">
        <v>10.62</v>
      </c>
    </row>
    <row r="39" spans="7:28">
      <c r="G39" t="s">
        <v>81</v>
      </c>
      <c r="H39" s="73">
        <v>27.4</v>
      </c>
      <c r="I39" s="46">
        <v>3.59</v>
      </c>
      <c r="J39" s="46">
        <v>14.02</v>
      </c>
      <c r="K39" s="46">
        <v>5.55</v>
      </c>
      <c r="L39" s="46">
        <v>3.13</v>
      </c>
      <c r="M39" s="74">
        <v>0.5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54.19</v>
      </c>
      <c r="W39">
        <v>27.4</v>
      </c>
      <c r="X39">
        <v>3.59</v>
      </c>
      <c r="Y39">
        <v>3.13</v>
      </c>
      <c r="Z39">
        <v>5.55</v>
      </c>
      <c r="AA39">
        <v>0.5</v>
      </c>
      <c r="AB39">
        <v>14.02</v>
      </c>
    </row>
    <row r="40" spans="7:28">
      <c r="G40" t="s">
        <v>82</v>
      </c>
      <c r="H40" s="73">
        <v>5.12</v>
      </c>
      <c r="I40" s="46">
        <v>0.89</v>
      </c>
      <c r="J40" s="46">
        <v>7.46</v>
      </c>
      <c r="K40" s="46">
        <v>1.99</v>
      </c>
      <c r="L40" s="46">
        <v>1.03</v>
      </c>
      <c r="M40" s="74">
        <v>0.18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16.670000000000002</v>
      </c>
      <c r="W40">
        <v>5.12</v>
      </c>
      <c r="X40">
        <v>0.89</v>
      </c>
      <c r="Y40">
        <v>1.03</v>
      </c>
      <c r="Z40">
        <v>1.99</v>
      </c>
      <c r="AA40">
        <v>0.18</v>
      </c>
      <c r="AB40">
        <v>7.46</v>
      </c>
    </row>
    <row r="41" spans="7:28">
      <c r="G41" t="s">
        <v>83</v>
      </c>
      <c r="H41" s="73">
        <v>17.329999999999998</v>
      </c>
      <c r="I41" s="46">
        <v>3.05</v>
      </c>
      <c r="J41" s="46">
        <v>39.28</v>
      </c>
      <c r="K41" s="46">
        <v>9.74</v>
      </c>
      <c r="L41" s="46">
        <v>4.72</v>
      </c>
      <c r="M41" s="74">
        <v>0.78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74.900000000000006</v>
      </c>
      <c r="W41">
        <v>17.329999999999998</v>
      </c>
      <c r="X41">
        <v>3.05</v>
      </c>
      <c r="Y41">
        <v>4.72</v>
      </c>
      <c r="Z41">
        <v>9.74</v>
      </c>
      <c r="AA41">
        <v>0.78</v>
      </c>
      <c r="AB41">
        <v>39.28</v>
      </c>
    </row>
    <row r="42" spans="7:28">
      <c r="G42" t="s">
        <v>84</v>
      </c>
      <c r="H42" s="73">
        <v>14.36</v>
      </c>
      <c r="I42" s="46">
        <v>2.58</v>
      </c>
      <c r="J42" s="46">
        <v>51.06</v>
      </c>
      <c r="K42" s="46">
        <v>12.15</v>
      </c>
      <c r="L42" s="46">
        <v>5.77</v>
      </c>
      <c r="M42" s="74">
        <v>0.71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86.63</v>
      </c>
      <c r="W42">
        <v>14.36</v>
      </c>
      <c r="X42">
        <v>2.58</v>
      </c>
      <c r="Y42">
        <v>5.77</v>
      </c>
      <c r="Z42">
        <v>12.15</v>
      </c>
      <c r="AA42">
        <v>0.71</v>
      </c>
      <c r="AB42">
        <v>51.06</v>
      </c>
    </row>
    <row r="43" spans="7:28">
      <c r="G43" t="s">
        <v>85</v>
      </c>
      <c r="H43" s="73">
        <v>7.13</v>
      </c>
      <c r="I43" s="46">
        <v>0</v>
      </c>
      <c r="J43" s="46">
        <v>60.03</v>
      </c>
      <c r="K43" s="46">
        <v>17.59</v>
      </c>
      <c r="L43" s="46">
        <v>7.47</v>
      </c>
      <c r="M43" s="74">
        <v>1.18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93.4</v>
      </c>
      <c r="W43">
        <v>7.13</v>
      </c>
      <c r="X43">
        <v>0</v>
      </c>
      <c r="Y43">
        <v>7.47</v>
      </c>
      <c r="Z43">
        <v>17.59</v>
      </c>
      <c r="AA43">
        <v>1.18</v>
      </c>
      <c r="AB43">
        <v>60.03</v>
      </c>
    </row>
    <row r="44" spans="7:28">
      <c r="G44" t="s">
        <v>86</v>
      </c>
      <c r="H44" s="73">
        <v>0</v>
      </c>
      <c r="I44" s="46">
        <v>0</v>
      </c>
      <c r="J44" s="46">
        <v>98.25</v>
      </c>
      <c r="K44" s="46">
        <v>31.86</v>
      </c>
      <c r="L44" s="46">
        <v>13.1</v>
      </c>
      <c r="M44" s="74">
        <v>1.31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144.52000000000001</v>
      </c>
      <c r="W44">
        <v>0</v>
      </c>
      <c r="X44">
        <v>0</v>
      </c>
      <c r="Y44">
        <v>13.1</v>
      </c>
      <c r="Z44">
        <v>31.86</v>
      </c>
      <c r="AA44">
        <v>1.31</v>
      </c>
      <c r="AB44">
        <v>98.25</v>
      </c>
    </row>
    <row r="45" spans="7:28">
      <c r="G45" t="s">
        <v>87</v>
      </c>
      <c r="H45" s="73">
        <v>0</v>
      </c>
      <c r="I45" s="46">
        <v>0</v>
      </c>
      <c r="J45" s="46">
        <v>107.87</v>
      </c>
      <c r="K45" s="46">
        <v>33.409999999999997</v>
      </c>
      <c r="L45" s="46">
        <v>13.68</v>
      </c>
      <c r="M45" s="74">
        <v>1.5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156.46</v>
      </c>
      <c r="W45">
        <v>0</v>
      </c>
      <c r="X45">
        <v>0</v>
      </c>
      <c r="Y45">
        <v>13.68</v>
      </c>
      <c r="Z45">
        <v>33.409999999999997</v>
      </c>
      <c r="AA45">
        <v>1.5</v>
      </c>
      <c r="AB45">
        <v>107.87</v>
      </c>
    </row>
    <row r="46" spans="7:28">
      <c r="G46" t="s">
        <v>88</v>
      </c>
      <c r="H46" s="73">
        <v>0</v>
      </c>
      <c r="I46" s="46">
        <v>0</v>
      </c>
      <c r="J46" s="46">
        <v>141.87</v>
      </c>
      <c r="K46" s="46">
        <v>48.06</v>
      </c>
      <c r="L46" s="46">
        <v>19.87</v>
      </c>
      <c r="M46" s="74">
        <v>1.43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211.23</v>
      </c>
      <c r="W46">
        <v>0</v>
      </c>
      <c r="X46">
        <v>0</v>
      </c>
      <c r="Y46">
        <v>19.87</v>
      </c>
      <c r="Z46">
        <v>48.06</v>
      </c>
      <c r="AA46">
        <v>1.43</v>
      </c>
      <c r="AB46">
        <v>141.87</v>
      </c>
    </row>
    <row r="47" spans="7:28">
      <c r="G47" t="s">
        <v>89</v>
      </c>
      <c r="H47" s="73">
        <v>207.91</v>
      </c>
      <c r="I47" s="46">
        <v>86.39</v>
      </c>
      <c r="J47" s="46">
        <v>0</v>
      </c>
      <c r="K47" s="46">
        <v>101.75</v>
      </c>
      <c r="L47" s="46">
        <v>0</v>
      </c>
      <c r="M47" s="74">
        <v>4.13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400.18</v>
      </c>
      <c r="W47">
        <v>207.91</v>
      </c>
      <c r="X47">
        <v>86.39</v>
      </c>
      <c r="Y47">
        <v>0</v>
      </c>
      <c r="Z47">
        <v>101.75</v>
      </c>
      <c r="AA47">
        <v>4.13</v>
      </c>
      <c r="AB47">
        <v>0</v>
      </c>
    </row>
    <row r="48" spans="7:28">
      <c r="G48" t="s">
        <v>90</v>
      </c>
      <c r="H48" s="73">
        <v>275.77999999999997</v>
      </c>
      <c r="I48" s="46">
        <v>71.989999999999995</v>
      </c>
      <c r="J48" s="46">
        <v>0</v>
      </c>
      <c r="K48" s="46">
        <v>65.27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413.04</v>
      </c>
      <c r="W48">
        <v>275.77999999999997</v>
      </c>
      <c r="X48">
        <v>71.989999999999995</v>
      </c>
      <c r="Y48">
        <v>0</v>
      </c>
      <c r="Z48">
        <v>65.27</v>
      </c>
      <c r="AA48">
        <v>0</v>
      </c>
      <c r="AB48">
        <v>0</v>
      </c>
    </row>
    <row r="49" spans="7:28">
      <c r="G49" t="s">
        <v>91</v>
      </c>
      <c r="H49" s="73">
        <v>0</v>
      </c>
      <c r="I49" s="46">
        <v>57.59</v>
      </c>
      <c r="J49" s="46">
        <v>0</v>
      </c>
      <c r="K49" s="46">
        <v>61.44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119.03</v>
      </c>
      <c r="W49">
        <v>0</v>
      </c>
      <c r="X49">
        <v>57.59</v>
      </c>
      <c r="Y49">
        <v>0</v>
      </c>
      <c r="Z49">
        <v>61.44</v>
      </c>
      <c r="AA49">
        <v>0</v>
      </c>
      <c r="AB49">
        <v>0</v>
      </c>
    </row>
    <row r="50" spans="7:28">
      <c r="G50" t="s">
        <v>92</v>
      </c>
      <c r="H50" s="73">
        <v>0</v>
      </c>
      <c r="I50" s="46">
        <v>43.2</v>
      </c>
      <c r="J50" s="46">
        <v>0</v>
      </c>
      <c r="K50" s="46">
        <v>58.55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101.75</v>
      </c>
      <c r="W50">
        <v>0</v>
      </c>
      <c r="X50">
        <v>43.2</v>
      </c>
      <c r="Y50">
        <v>0</v>
      </c>
      <c r="Z50">
        <v>58.55</v>
      </c>
      <c r="AA50">
        <v>0</v>
      </c>
      <c r="AB50">
        <v>0</v>
      </c>
    </row>
    <row r="51" spans="7:28">
      <c r="G51" t="s">
        <v>93</v>
      </c>
      <c r="H51" s="73">
        <v>0</v>
      </c>
      <c r="I51" s="46">
        <v>24</v>
      </c>
      <c r="J51" s="46">
        <v>0</v>
      </c>
      <c r="K51" s="46">
        <v>54.71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78.709999999999994</v>
      </c>
      <c r="W51">
        <v>0</v>
      </c>
      <c r="X51">
        <v>24</v>
      </c>
      <c r="Y51">
        <v>0</v>
      </c>
      <c r="Z51">
        <v>54.71</v>
      </c>
      <c r="AA51">
        <v>0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54.71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54.71</v>
      </c>
      <c r="W52">
        <v>0</v>
      </c>
      <c r="X52">
        <v>0</v>
      </c>
      <c r="Y52">
        <v>0</v>
      </c>
      <c r="Z52">
        <v>54.71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35.520000000000003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35.520000000000003</v>
      </c>
      <c r="W53">
        <v>0</v>
      </c>
      <c r="X53">
        <v>0</v>
      </c>
      <c r="Y53">
        <v>0</v>
      </c>
      <c r="Z53">
        <v>35.520000000000003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34.56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34.56</v>
      </c>
      <c r="W54">
        <v>0</v>
      </c>
      <c r="X54">
        <v>0</v>
      </c>
      <c r="Y54">
        <v>0</v>
      </c>
      <c r="Z54">
        <v>34.56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32.64</v>
      </c>
      <c r="L55" s="46">
        <v>0</v>
      </c>
      <c r="M55" s="74">
        <v>5.66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38.299999999999997</v>
      </c>
      <c r="W55">
        <v>0</v>
      </c>
      <c r="X55">
        <v>0</v>
      </c>
      <c r="Y55">
        <v>0</v>
      </c>
      <c r="Z55">
        <v>32.64</v>
      </c>
      <c r="AA55">
        <v>5.66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27.84</v>
      </c>
      <c r="L56" s="46">
        <v>0</v>
      </c>
      <c r="M56" s="74">
        <v>6.72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34.56</v>
      </c>
      <c r="W56">
        <v>0</v>
      </c>
      <c r="X56">
        <v>0</v>
      </c>
      <c r="Y56">
        <v>0</v>
      </c>
      <c r="Z56">
        <v>27.84</v>
      </c>
      <c r="AA56">
        <v>6.72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24</v>
      </c>
      <c r="L57" s="46">
        <v>0</v>
      </c>
      <c r="M57" s="74">
        <v>8.35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32.35</v>
      </c>
      <c r="W57">
        <v>0</v>
      </c>
      <c r="X57">
        <v>0</v>
      </c>
      <c r="Y57">
        <v>0</v>
      </c>
      <c r="Z57">
        <v>24</v>
      </c>
      <c r="AA57">
        <v>8.35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23.99</v>
      </c>
      <c r="L58" s="46">
        <v>0</v>
      </c>
      <c r="M58" s="74">
        <v>6.05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30.04</v>
      </c>
      <c r="W58">
        <v>0</v>
      </c>
      <c r="X58">
        <v>0</v>
      </c>
      <c r="Y58">
        <v>0</v>
      </c>
      <c r="Z58">
        <v>23.99</v>
      </c>
      <c r="AA58">
        <v>6.05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24</v>
      </c>
      <c r="L59" s="46">
        <v>0</v>
      </c>
      <c r="M59" s="74">
        <v>7.2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31.2</v>
      </c>
      <c r="W59">
        <v>0</v>
      </c>
      <c r="X59">
        <v>0</v>
      </c>
      <c r="Y59">
        <v>0</v>
      </c>
      <c r="Z59">
        <v>24</v>
      </c>
      <c r="AA59">
        <v>7.2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16.32</v>
      </c>
      <c r="L60" s="46">
        <v>0</v>
      </c>
      <c r="M60" s="74">
        <v>9.6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25.92</v>
      </c>
      <c r="W60">
        <v>0</v>
      </c>
      <c r="X60">
        <v>0</v>
      </c>
      <c r="Y60">
        <v>0</v>
      </c>
      <c r="Z60">
        <v>16.32</v>
      </c>
      <c r="AA60">
        <v>9.6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14.4</v>
      </c>
      <c r="L61" s="46">
        <v>0</v>
      </c>
      <c r="M61" s="74">
        <v>7.01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21.41</v>
      </c>
      <c r="W61">
        <v>0</v>
      </c>
      <c r="X61">
        <v>0</v>
      </c>
      <c r="Y61">
        <v>0</v>
      </c>
      <c r="Z61">
        <v>14.4</v>
      </c>
      <c r="AA61">
        <v>7.01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13.43</v>
      </c>
      <c r="L62" s="46">
        <v>0</v>
      </c>
      <c r="M62" s="74">
        <v>3.46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16.89</v>
      </c>
      <c r="W62">
        <v>0</v>
      </c>
      <c r="X62">
        <v>0</v>
      </c>
      <c r="Y62">
        <v>0</v>
      </c>
      <c r="Z62">
        <v>13.43</v>
      </c>
      <c r="AA62">
        <v>3.46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13.44</v>
      </c>
      <c r="L63" s="46">
        <v>0</v>
      </c>
      <c r="M63" s="74">
        <v>6.43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19.87</v>
      </c>
      <c r="W63">
        <v>0</v>
      </c>
      <c r="X63">
        <v>0</v>
      </c>
      <c r="Y63">
        <v>0</v>
      </c>
      <c r="Z63">
        <v>13.44</v>
      </c>
      <c r="AA63">
        <v>6.43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11.52</v>
      </c>
      <c r="L64" s="46">
        <v>0</v>
      </c>
      <c r="M64" s="74">
        <v>8.35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19.87</v>
      </c>
      <c r="W64">
        <v>0</v>
      </c>
      <c r="X64">
        <v>0</v>
      </c>
      <c r="Y64">
        <v>0</v>
      </c>
      <c r="Z64">
        <v>11.52</v>
      </c>
      <c r="AA64">
        <v>8.35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10.56</v>
      </c>
      <c r="L65" s="46">
        <v>0</v>
      </c>
      <c r="M65" s="74">
        <v>1.27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11.83</v>
      </c>
      <c r="W65">
        <v>0</v>
      </c>
      <c r="X65">
        <v>0</v>
      </c>
      <c r="Y65">
        <v>0</v>
      </c>
      <c r="Z65">
        <v>10.56</v>
      </c>
      <c r="AA65">
        <v>1.27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10.56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10.56</v>
      </c>
      <c r="W66">
        <v>0</v>
      </c>
      <c r="X66">
        <v>0</v>
      </c>
      <c r="Y66">
        <v>0</v>
      </c>
      <c r="Z66">
        <v>10.56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23.04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23.04</v>
      </c>
      <c r="W67">
        <v>0</v>
      </c>
      <c r="X67">
        <v>0</v>
      </c>
      <c r="Y67">
        <v>0</v>
      </c>
      <c r="Z67">
        <v>23.04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23.04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23.04</v>
      </c>
      <c r="W68">
        <v>0</v>
      </c>
      <c r="X68">
        <v>0</v>
      </c>
      <c r="Y68">
        <v>0</v>
      </c>
      <c r="Z68">
        <v>23.04</v>
      </c>
      <c r="AA68">
        <v>0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17.829999999999998</v>
      </c>
      <c r="L69" s="46">
        <v>0</v>
      </c>
      <c r="M69" s="74">
        <v>2.2000000000000002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20.03</v>
      </c>
      <c r="W69">
        <v>0</v>
      </c>
      <c r="X69">
        <v>0</v>
      </c>
      <c r="Y69">
        <v>0</v>
      </c>
      <c r="Z69">
        <v>17.829999999999998</v>
      </c>
      <c r="AA69">
        <v>2.2000000000000002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13.14</v>
      </c>
      <c r="L70" s="46">
        <v>0</v>
      </c>
      <c r="M70" s="74">
        <v>1.56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14.7</v>
      </c>
      <c r="W70">
        <v>0</v>
      </c>
      <c r="X70">
        <v>0</v>
      </c>
      <c r="Y70">
        <v>0</v>
      </c>
      <c r="Z70">
        <v>13.14</v>
      </c>
      <c r="AA70">
        <v>1.56</v>
      </c>
      <c r="AB70">
        <v>0</v>
      </c>
    </row>
    <row r="71" spans="7:28">
      <c r="G71" t="s">
        <v>113</v>
      </c>
      <c r="H71" s="73">
        <v>1.96</v>
      </c>
      <c r="I71" s="46">
        <v>0</v>
      </c>
      <c r="J71" s="46">
        <v>0</v>
      </c>
      <c r="K71" s="46">
        <v>4.5599999999999996</v>
      </c>
      <c r="L71" s="46">
        <v>0</v>
      </c>
      <c r="M71" s="74">
        <v>0.82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7.34</v>
      </c>
      <c r="W71">
        <v>1.96</v>
      </c>
      <c r="X71">
        <v>0</v>
      </c>
      <c r="Y71">
        <v>0</v>
      </c>
      <c r="Z71">
        <v>4.5599999999999996</v>
      </c>
      <c r="AA71">
        <v>0.82</v>
      </c>
      <c r="AB71">
        <v>0</v>
      </c>
    </row>
    <row r="72" spans="7:28">
      <c r="G72" t="s">
        <v>114</v>
      </c>
      <c r="H72" s="73">
        <v>3.95</v>
      </c>
      <c r="I72" s="46">
        <v>0</v>
      </c>
      <c r="J72" s="46">
        <v>0</v>
      </c>
      <c r="K72" s="46">
        <v>2.2000000000000002</v>
      </c>
      <c r="L72" s="46">
        <v>1.35</v>
      </c>
      <c r="M72" s="74">
        <v>0.32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7.82</v>
      </c>
      <c r="W72">
        <v>3.95</v>
      </c>
      <c r="X72">
        <v>0</v>
      </c>
      <c r="Y72">
        <v>1.35</v>
      </c>
      <c r="Z72">
        <v>2.2000000000000002</v>
      </c>
      <c r="AA72">
        <v>0.32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1.49</v>
      </c>
      <c r="L73" s="46">
        <v>0.96</v>
      </c>
      <c r="M73" s="74">
        <v>0.23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2.68</v>
      </c>
      <c r="W73">
        <v>0</v>
      </c>
      <c r="X73">
        <v>0</v>
      </c>
      <c r="Y73">
        <v>0.96</v>
      </c>
      <c r="Z73">
        <v>1.49</v>
      </c>
      <c r="AA73">
        <v>0.23</v>
      </c>
      <c r="AB73">
        <v>0</v>
      </c>
    </row>
    <row r="74" spans="7:28">
      <c r="G74" t="s">
        <v>116</v>
      </c>
      <c r="H74" s="73">
        <v>0</v>
      </c>
      <c r="I74" s="46">
        <v>0.28999999999999998</v>
      </c>
      <c r="J74" s="46">
        <v>0</v>
      </c>
      <c r="K74" s="46">
        <v>0.76</v>
      </c>
      <c r="L74" s="46">
        <v>0.56000000000000005</v>
      </c>
      <c r="M74" s="74">
        <v>0.14000000000000001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1.75</v>
      </c>
      <c r="W74">
        <v>0</v>
      </c>
      <c r="X74">
        <v>0.28999999999999998</v>
      </c>
      <c r="Y74">
        <v>0.56000000000000005</v>
      </c>
      <c r="Z74">
        <v>0.76</v>
      </c>
      <c r="AA74">
        <v>0.14000000000000001</v>
      </c>
      <c r="AB74">
        <v>0</v>
      </c>
    </row>
    <row r="75" spans="7:28">
      <c r="G75" t="s">
        <v>117</v>
      </c>
      <c r="H75" s="73">
        <v>1.46</v>
      </c>
      <c r="I75" s="46">
        <v>0.22</v>
      </c>
      <c r="J75" s="46">
        <v>0</v>
      </c>
      <c r="K75" s="46">
        <v>0.56999999999999995</v>
      </c>
      <c r="L75" s="46">
        <v>0.44</v>
      </c>
      <c r="M75" s="74">
        <v>0.1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2.79</v>
      </c>
      <c r="W75">
        <v>1.46</v>
      </c>
      <c r="X75">
        <v>0.22</v>
      </c>
      <c r="Y75">
        <v>0.44</v>
      </c>
      <c r="Z75">
        <v>0.56999999999999995</v>
      </c>
      <c r="AA75">
        <v>0.1</v>
      </c>
      <c r="AB75">
        <v>0</v>
      </c>
    </row>
    <row r="76" spans="7:28">
      <c r="G76" t="s">
        <v>118</v>
      </c>
      <c r="H76" s="73">
        <v>2.2400000000000002</v>
      </c>
      <c r="I76" s="46">
        <v>0.25</v>
      </c>
      <c r="J76" s="46">
        <v>0</v>
      </c>
      <c r="K76" s="46">
        <v>0.62</v>
      </c>
      <c r="L76" s="46">
        <v>0.51</v>
      </c>
      <c r="M76" s="74">
        <v>0.12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3.74</v>
      </c>
      <c r="W76">
        <v>2.2400000000000002</v>
      </c>
      <c r="X76">
        <v>0.25</v>
      </c>
      <c r="Y76">
        <v>0.51</v>
      </c>
      <c r="Z76">
        <v>0.62</v>
      </c>
      <c r="AA76">
        <v>0.12</v>
      </c>
      <c r="AB76">
        <v>0</v>
      </c>
    </row>
    <row r="77" spans="7:28">
      <c r="G77" t="s">
        <v>119</v>
      </c>
      <c r="H77" s="73">
        <v>2.54</v>
      </c>
      <c r="I77" s="46">
        <v>0.32</v>
      </c>
      <c r="J77" s="46">
        <v>0.15</v>
      </c>
      <c r="K77" s="46">
        <v>0.59</v>
      </c>
      <c r="L77" s="46">
        <v>0.51</v>
      </c>
      <c r="M77" s="74">
        <v>0.11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4.22</v>
      </c>
      <c r="W77">
        <v>2.54</v>
      </c>
      <c r="X77">
        <v>0.32</v>
      </c>
      <c r="Y77">
        <v>0.51</v>
      </c>
      <c r="Z77">
        <v>0.59</v>
      </c>
      <c r="AA77">
        <v>0.11</v>
      </c>
      <c r="AB77">
        <v>0.15</v>
      </c>
    </row>
    <row r="78" spans="7:28">
      <c r="G78" t="s">
        <v>120</v>
      </c>
      <c r="H78" s="73">
        <v>3.29</v>
      </c>
      <c r="I78" s="46">
        <v>0.3</v>
      </c>
      <c r="J78" s="46">
        <v>0.06</v>
      </c>
      <c r="K78" s="46">
        <v>0.65</v>
      </c>
      <c r="L78" s="46">
        <v>0.6</v>
      </c>
      <c r="M78" s="74">
        <v>0.12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5.0199999999999996</v>
      </c>
      <c r="W78">
        <v>3.29</v>
      </c>
      <c r="X78">
        <v>0.3</v>
      </c>
      <c r="Y78">
        <v>0.6</v>
      </c>
      <c r="Z78">
        <v>0.65</v>
      </c>
      <c r="AA78">
        <v>0.12</v>
      </c>
      <c r="AB78">
        <v>0.06</v>
      </c>
    </row>
    <row r="79" spans="7:28">
      <c r="G79" t="s">
        <v>121</v>
      </c>
      <c r="H79" s="73">
        <v>5.48</v>
      </c>
      <c r="I79" s="46">
        <v>0.55000000000000004</v>
      </c>
      <c r="J79" s="46">
        <v>0.32</v>
      </c>
      <c r="K79" s="46">
        <v>0.83</v>
      </c>
      <c r="L79" s="46">
        <v>0.75</v>
      </c>
      <c r="M79" s="74">
        <v>0.14000000000000001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8.07</v>
      </c>
      <c r="W79">
        <v>5.48</v>
      </c>
      <c r="X79">
        <v>0.55000000000000004</v>
      </c>
      <c r="Y79">
        <v>0.75</v>
      </c>
      <c r="Z79">
        <v>0.83</v>
      </c>
      <c r="AA79">
        <v>0.14000000000000001</v>
      </c>
      <c r="AB79">
        <v>0.32</v>
      </c>
    </row>
    <row r="80" spans="7:28">
      <c r="G80" t="s">
        <v>122</v>
      </c>
      <c r="H80" s="73">
        <v>6.39</v>
      </c>
      <c r="I80" s="46">
        <v>0.81</v>
      </c>
      <c r="J80" s="46">
        <v>0.59</v>
      </c>
      <c r="K80" s="46">
        <v>0.74</v>
      </c>
      <c r="L80" s="46">
        <v>0.76</v>
      </c>
      <c r="M80" s="74">
        <v>0.12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9.41</v>
      </c>
      <c r="W80">
        <v>6.39</v>
      </c>
      <c r="X80">
        <v>0.81</v>
      </c>
      <c r="Y80">
        <v>0.76</v>
      </c>
      <c r="Z80">
        <v>0.74</v>
      </c>
      <c r="AA80">
        <v>0.12</v>
      </c>
      <c r="AB80">
        <v>0.59</v>
      </c>
    </row>
    <row r="81" spans="7:28">
      <c r="G81" t="s">
        <v>123</v>
      </c>
      <c r="H81" s="73">
        <v>0</v>
      </c>
      <c r="I81" s="46">
        <v>6.04</v>
      </c>
      <c r="J81" s="46">
        <v>4.9400000000000004</v>
      </c>
      <c r="K81" s="46">
        <v>6.77</v>
      </c>
      <c r="L81" s="46">
        <v>7.51</v>
      </c>
      <c r="M81" s="74">
        <v>1.63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26.89</v>
      </c>
      <c r="W81">
        <v>0</v>
      </c>
      <c r="X81">
        <v>6.04</v>
      </c>
      <c r="Y81">
        <v>7.51</v>
      </c>
      <c r="Z81">
        <v>6.77</v>
      </c>
      <c r="AA81">
        <v>1.63</v>
      </c>
      <c r="AB81">
        <v>4.9400000000000004</v>
      </c>
    </row>
    <row r="82" spans="7:28">
      <c r="G82" t="s">
        <v>124</v>
      </c>
      <c r="H82" s="73">
        <v>0</v>
      </c>
      <c r="I82" s="46">
        <v>0</v>
      </c>
      <c r="J82" s="46">
        <v>6.02</v>
      </c>
      <c r="K82" s="46">
        <v>12.75</v>
      </c>
      <c r="L82" s="46">
        <v>14.51</v>
      </c>
      <c r="M82" s="74">
        <v>3.15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36.43</v>
      </c>
      <c r="W82">
        <v>0</v>
      </c>
      <c r="X82">
        <v>0</v>
      </c>
      <c r="Y82">
        <v>14.51</v>
      </c>
      <c r="Z82">
        <v>12.75</v>
      </c>
      <c r="AA82">
        <v>3.15</v>
      </c>
      <c r="AB82">
        <v>6.02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30.72</v>
      </c>
      <c r="L83" s="46">
        <v>0</v>
      </c>
      <c r="M83" s="74">
        <v>5.47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36.19</v>
      </c>
      <c r="W83">
        <v>0</v>
      </c>
      <c r="X83">
        <v>0</v>
      </c>
      <c r="Y83">
        <v>0</v>
      </c>
      <c r="Z83">
        <v>30.72</v>
      </c>
      <c r="AA83">
        <v>5.47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28.8</v>
      </c>
      <c r="L84" s="46">
        <v>0</v>
      </c>
      <c r="M84" s="74">
        <v>9.6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38.4</v>
      </c>
      <c r="W84">
        <v>0</v>
      </c>
      <c r="X84">
        <v>0</v>
      </c>
      <c r="Y84">
        <v>0</v>
      </c>
      <c r="Z84">
        <v>28.8</v>
      </c>
      <c r="AA84">
        <v>9.6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26.88</v>
      </c>
      <c r="L85" s="46">
        <v>0</v>
      </c>
      <c r="M85" s="74">
        <v>9.6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36.479999999999997</v>
      </c>
      <c r="W85">
        <v>0</v>
      </c>
      <c r="X85">
        <v>0</v>
      </c>
      <c r="Y85">
        <v>0</v>
      </c>
      <c r="Z85">
        <v>26.88</v>
      </c>
      <c r="AA85">
        <v>9.6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24.95</v>
      </c>
      <c r="L86" s="46">
        <v>0</v>
      </c>
      <c r="M86" s="74">
        <v>7.97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32.92</v>
      </c>
      <c r="W86">
        <v>0</v>
      </c>
      <c r="X86">
        <v>0</v>
      </c>
      <c r="Y86">
        <v>0</v>
      </c>
      <c r="Z86">
        <v>24.95</v>
      </c>
      <c r="AA86">
        <v>7.97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21.12</v>
      </c>
      <c r="L87" s="46">
        <v>0</v>
      </c>
      <c r="M87" s="74">
        <v>9.6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30.72</v>
      </c>
      <c r="W87">
        <v>0</v>
      </c>
      <c r="X87">
        <v>0</v>
      </c>
      <c r="Y87">
        <v>0</v>
      </c>
      <c r="Z87">
        <v>21.12</v>
      </c>
      <c r="AA87">
        <v>9.6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20.16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20.16</v>
      </c>
      <c r="W88">
        <v>0</v>
      </c>
      <c r="X88">
        <v>0</v>
      </c>
      <c r="Y88">
        <v>0</v>
      </c>
      <c r="Z88">
        <v>20.16</v>
      </c>
      <c r="AA88">
        <v>0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16.32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16.32</v>
      </c>
      <c r="W89">
        <v>0</v>
      </c>
      <c r="X89">
        <v>0</v>
      </c>
      <c r="Y89">
        <v>0</v>
      </c>
      <c r="Z89">
        <v>16.32</v>
      </c>
      <c r="AA89">
        <v>0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14.4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14.4</v>
      </c>
      <c r="W90">
        <v>0</v>
      </c>
      <c r="X90">
        <v>0</v>
      </c>
      <c r="Y90">
        <v>0</v>
      </c>
      <c r="Z90">
        <v>14.4</v>
      </c>
      <c r="AA90">
        <v>0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0.01</v>
      </c>
      <c r="W96">
        <v>0</v>
      </c>
      <c r="X96">
        <v>0</v>
      </c>
      <c r="Y96">
        <v>0</v>
      </c>
      <c r="Z96">
        <v>0</v>
      </c>
      <c r="AA96">
        <v>0.01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0.01</v>
      </c>
      <c r="W97">
        <v>0</v>
      </c>
      <c r="X97">
        <v>0</v>
      </c>
      <c r="Y97">
        <v>0</v>
      </c>
      <c r="Z97">
        <v>0</v>
      </c>
      <c r="AA97">
        <v>0.01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0.02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0.02</v>
      </c>
      <c r="W98">
        <v>0</v>
      </c>
      <c r="X98">
        <v>0</v>
      </c>
      <c r="Y98">
        <v>0</v>
      </c>
      <c r="Z98">
        <v>0</v>
      </c>
      <c r="AA98">
        <v>0.02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0.16075500000000004</v>
      </c>
      <c r="I99" s="69">
        <f t="shared" ref="I99:BQ99" si="1">SUM(I3:I98)/4000</f>
        <v>7.7920000000000031E-2</v>
      </c>
      <c r="J99" s="69">
        <f t="shared" si="1"/>
        <v>0.1383375</v>
      </c>
      <c r="K99" s="69">
        <f t="shared" si="1"/>
        <v>0.2893425</v>
      </c>
      <c r="L99" s="69">
        <f t="shared" si="1"/>
        <v>2.6374999999999999E-2</v>
      </c>
      <c r="M99" s="69">
        <f t="shared" si="1"/>
        <v>3.4382499999999996E-2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0.72711249999999972</v>
      </c>
      <c r="W99">
        <f t="shared" si="1"/>
        <v>0.16075500000000004</v>
      </c>
      <c r="X99">
        <f t="shared" si="1"/>
        <v>7.7920000000000031E-2</v>
      </c>
      <c r="Y99">
        <f t="shared" si="1"/>
        <v>2.6374999999999999E-2</v>
      </c>
      <c r="Z99">
        <f t="shared" si="1"/>
        <v>0.2893425</v>
      </c>
      <c r="AA99">
        <f t="shared" si="1"/>
        <v>3.4382499999999996E-2</v>
      </c>
      <c r="AB99">
        <f t="shared" si="1"/>
        <v>0.1383375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5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45308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150.69999999999999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150.69999999999999</v>
      </c>
      <c r="W31">
        <v>150.69999999999999</v>
      </c>
    </row>
    <row r="32" spans="7:23">
      <c r="G32" t="s">
        <v>74</v>
      </c>
      <c r="H32" s="73">
        <v>150.69999999999999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150.69999999999999</v>
      </c>
      <c r="W32">
        <v>150.69999999999999</v>
      </c>
    </row>
    <row r="33" spans="7:23">
      <c r="G33" t="s">
        <v>75</v>
      </c>
      <c r="H33" s="73">
        <v>150.69999999999999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150.69999999999999</v>
      </c>
      <c r="W33">
        <v>150.69999999999999</v>
      </c>
    </row>
    <row r="34" spans="7:23">
      <c r="G34" t="s">
        <v>76</v>
      </c>
      <c r="H34" s="73">
        <v>150.69999999999999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150.69999999999999</v>
      </c>
      <c r="W34">
        <v>150.69999999999999</v>
      </c>
    </row>
    <row r="35" spans="7:23">
      <c r="G35" t="s">
        <v>77</v>
      </c>
      <c r="H35" s="73">
        <v>150.69999999999999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150.69999999999999</v>
      </c>
      <c r="W35">
        <v>150.69999999999999</v>
      </c>
    </row>
    <row r="36" spans="7:23">
      <c r="G36" t="s">
        <v>78</v>
      </c>
      <c r="H36" s="73">
        <v>150.69999999999999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150.69999999999999</v>
      </c>
      <c r="W36">
        <v>150.69999999999999</v>
      </c>
    </row>
    <row r="37" spans="7:23">
      <c r="G37" t="s">
        <v>79</v>
      </c>
      <c r="H37" s="73">
        <v>150.69999999999999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150.69999999999999</v>
      </c>
      <c r="W37">
        <v>150.69999999999999</v>
      </c>
    </row>
    <row r="38" spans="7:23">
      <c r="G38" t="s">
        <v>80</v>
      </c>
      <c r="H38" s="73">
        <v>150.69999999999999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150.69999999999999</v>
      </c>
      <c r="W38">
        <v>150.69999999999999</v>
      </c>
    </row>
    <row r="39" spans="7:23">
      <c r="G39" t="s">
        <v>81</v>
      </c>
      <c r="H39" s="73">
        <v>150.69999999999999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150.69999999999999</v>
      </c>
      <c r="W39">
        <v>150.69999999999999</v>
      </c>
    </row>
    <row r="40" spans="7:23">
      <c r="G40" t="s">
        <v>82</v>
      </c>
      <c r="H40" s="73">
        <v>150.69999999999999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150.69999999999999</v>
      </c>
      <c r="W40">
        <v>150.69999999999999</v>
      </c>
    </row>
    <row r="41" spans="7:23">
      <c r="G41" t="s">
        <v>83</v>
      </c>
      <c r="H41" s="73">
        <v>150.69999999999999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150.69999999999999</v>
      </c>
      <c r="W41">
        <v>150.69999999999999</v>
      </c>
    </row>
    <row r="42" spans="7:23">
      <c r="G42" t="s">
        <v>84</v>
      </c>
      <c r="H42" s="73">
        <v>150.69999999999999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150.69999999999999</v>
      </c>
      <c r="W42">
        <v>150.69999999999999</v>
      </c>
    </row>
    <row r="43" spans="7:23">
      <c r="G43" t="s">
        <v>85</v>
      </c>
      <c r="H43" s="73">
        <v>150.69999999999999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150.69999999999999</v>
      </c>
      <c r="W43">
        <v>150.69999999999999</v>
      </c>
    </row>
    <row r="44" spans="7:23">
      <c r="G44" t="s">
        <v>86</v>
      </c>
      <c r="H44" s="73">
        <v>150.69999999999999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150.69999999999999</v>
      </c>
      <c r="W44">
        <v>150.69999999999999</v>
      </c>
    </row>
    <row r="45" spans="7:23">
      <c r="G45" t="s">
        <v>87</v>
      </c>
      <c r="H45" s="73">
        <v>150.69999999999999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150.69999999999999</v>
      </c>
      <c r="W45">
        <v>150.69999999999999</v>
      </c>
    </row>
    <row r="46" spans="7:23">
      <c r="G46" t="s">
        <v>88</v>
      </c>
      <c r="H46" s="73">
        <v>150.69999999999999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150.69999999999999</v>
      </c>
      <c r="W46">
        <v>150.69999999999999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150.69999999999999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150.69999999999999</v>
      </c>
      <c r="W71">
        <v>150.69999999999999</v>
      </c>
    </row>
    <row r="72" spans="7:23">
      <c r="G72" t="s">
        <v>114</v>
      </c>
      <c r="H72" s="73">
        <v>150.69999999999999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150.69999999999999</v>
      </c>
      <c r="W72">
        <v>150.69999999999999</v>
      </c>
    </row>
    <row r="73" spans="7:23">
      <c r="G73" t="s">
        <v>115</v>
      </c>
      <c r="H73" s="73">
        <v>150.69999999999999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150.69999999999999</v>
      </c>
      <c r="W73">
        <v>150.69999999999999</v>
      </c>
    </row>
    <row r="74" spans="7:23">
      <c r="G74" t="s">
        <v>116</v>
      </c>
      <c r="H74" s="73">
        <v>150.69999999999999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150.69999999999999</v>
      </c>
      <c r="W74">
        <v>150.69999999999999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0.75349999999999973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0.75349999999999973</v>
      </c>
      <c r="W99">
        <f t="shared" si="1"/>
        <v>0.75349999999999973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45308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8.9697999999999993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134.61000000000004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807.90654640348851</v>
      </c>
      <c r="P3" s="36">
        <v>117.3230643731158</v>
      </c>
      <c r="Q3" s="36">
        <v>38.03</v>
      </c>
      <c r="R3" s="38">
        <v>0</v>
      </c>
      <c r="S3" s="38">
        <v>0</v>
      </c>
      <c r="T3" s="37">
        <f>SUMPRODUCT(LTA!J3:AN3,LTA!J$101:AN$101,LTA!J$103:AN$103)</f>
        <v>38.86</v>
      </c>
      <c r="U3" s="37">
        <f>SUMPRODUCT(LTA!J3:AN3,LTA!J$102:AN$102,LTA!J$103:AN$103)</f>
        <v>69.669999999999987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13.531040512403266</v>
      </c>
      <c r="AD3">
        <f>SUM(B3:AB3,AI3:AT3)-AC3</f>
        <v>1109.1883702642012</v>
      </c>
      <c r="AE3">
        <f>'IDT-1'!B3</f>
        <v>0</v>
      </c>
      <c r="AF3" s="24"/>
      <c r="AG3">
        <f>SUM(AD3:AF3)</f>
        <v>1109.1883702642012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-25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8.9697999999999993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134.61000000000004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769.05138960325087</v>
      </c>
      <c r="P4" s="36">
        <v>117.3230643731158</v>
      </c>
      <c r="Q4" s="36">
        <v>38.03</v>
      </c>
      <c r="R4" s="38">
        <v>0</v>
      </c>
      <c r="S4" s="38">
        <v>0</v>
      </c>
      <c r="T4" s="37">
        <f>SUMPRODUCT(LTA!J4:AN4,LTA!J$101:AN$101,LTA!J$103:AN$103)</f>
        <v>38.200000000000003</v>
      </c>
      <c r="U4" s="37">
        <f>SUMPRODUCT(LTA!J4:AN4,LTA!J$102:AN$102,LTA!J$103:AN$103)</f>
        <v>69.36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13.298163087979939</v>
      </c>
      <c r="AD4">
        <f t="shared" ref="AD4:AD67" si="1">SUM(B4:AB4,AI4:AT4)-AC4</f>
        <v>1057.5960908883869</v>
      </c>
      <c r="AE4">
        <f>'IDT-1'!B4</f>
        <v>0</v>
      </c>
      <c r="AF4" s="24"/>
      <c r="AG4">
        <f t="shared" ref="AG4:AG67" si="2">SUM(AD4:AF4)</f>
        <v>1057.5960908883869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-37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8.9697999999999993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134.61000000000004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715.13728092858685</v>
      </c>
      <c r="P5" s="36">
        <v>117.3230643731158</v>
      </c>
      <c r="Q5" s="36">
        <v>38.03</v>
      </c>
      <c r="R5" s="38">
        <v>0</v>
      </c>
      <c r="S5" s="38">
        <v>0</v>
      </c>
      <c r="T5" s="37">
        <f>SUMPRODUCT(LTA!J5:AN5,LTA!J$101:AN$101,LTA!J$103:AN$103)</f>
        <v>36.769999999999996</v>
      </c>
      <c r="U5" s="37">
        <f>SUMPRODUCT(LTA!J5:AN5,LTA!J$102:AN$102,LTA!J$103:AN$103)</f>
        <v>68.72999999999999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0.38</v>
      </c>
      <c r="AB5" s="75">
        <f>-STOA!N5</f>
        <v>-218.02999999999997</v>
      </c>
      <c r="AC5">
        <f t="shared" si="0"/>
        <v>12.853394048287431</v>
      </c>
      <c r="AD5">
        <f t="shared" si="1"/>
        <v>999.06675125341542</v>
      </c>
      <c r="AE5">
        <f>'IDT-1'!B5</f>
        <v>0</v>
      </c>
      <c r="AF5" s="24"/>
      <c r="AG5">
        <f t="shared" si="2"/>
        <v>999.06675125341542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-40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8.9697999999999993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134.61000000000004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668.19510458405671</v>
      </c>
      <c r="P6" s="36">
        <v>117.3230643731158</v>
      </c>
      <c r="Q6" s="36">
        <v>38.03</v>
      </c>
      <c r="R6" s="38">
        <v>0</v>
      </c>
      <c r="S6" s="38">
        <v>0</v>
      </c>
      <c r="T6" s="37">
        <f>SUMPRODUCT(LTA!J6:AN6,LTA!J$101:AN$101,LTA!J$103:AN$103)</f>
        <v>35.69</v>
      </c>
      <c r="U6" s="37">
        <f>SUMPRODUCT(LTA!J6:AN6,LTA!J$102:AN$102,LTA!J$103:AN$103)</f>
        <v>67.930000000000007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0.38</v>
      </c>
      <c r="AB6" s="75">
        <f>-STOA!N6</f>
        <v>-218.02999999999997</v>
      </c>
      <c r="AC6">
        <f t="shared" si="0"/>
        <v>12.392460820644041</v>
      </c>
      <c r="AD6">
        <f t="shared" si="1"/>
        <v>956.70550813652869</v>
      </c>
      <c r="AE6">
        <f>'IDT-1'!B6</f>
        <v>0</v>
      </c>
      <c r="AF6" s="24"/>
      <c r="AG6">
        <f t="shared" si="2"/>
        <v>956.70550813652869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-34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8.9697999999999993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134.61000000000004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650.52920303495148</v>
      </c>
      <c r="P7" s="36">
        <v>117.3230643731158</v>
      </c>
      <c r="Q7" s="36">
        <v>14.4</v>
      </c>
      <c r="R7" s="38">
        <v>0</v>
      </c>
      <c r="S7" s="38">
        <v>0</v>
      </c>
      <c r="T7" s="37">
        <f>SUMPRODUCT(LTA!J7:AN7,LTA!J$101:AN$101,LTA!J$103:AN$103)</f>
        <v>33.06</v>
      </c>
      <c r="U7" s="37">
        <f>SUMPRODUCT(LTA!J7:AN7,LTA!J$102:AN$102,LTA!J$103:AN$103)</f>
        <v>67.53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-218.02999999999997</v>
      </c>
      <c r="AC7">
        <f t="shared" si="0"/>
        <v>11.977767459007111</v>
      </c>
      <c r="AD7">
        <f t="shared" si="1"/>
        <v>917.79429994906036</v>
      </c>
      <c r="AE7">
        <f>'IDT-1'!B7</f>
        <v>0</v>
      </c>
      <c r="AF7" s="24"/>
      <c r="AG7">
        <f t="shared" si="2"/>
        <v>917.79429994906036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-29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8.9697999999999993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134.61000000000004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669.63359133682764</v>
      </c>
      <c r="P8" s="36">
        <v>91.19</v>
      </c>
      <c r="Q8" s="36">
        <v>14.4</v>
      </c>
      <c r="R8" s="38">
        <v>0</v>
      </c>
      <c r="S8" s="38">
        <v>0</v>
      </c>
      <c r="T8" s="37">
        <f>SUMPRODUCT(LTA!J8:AN8,LTA!J$101:AN$101,LTA!J$103:AN$103)</f>
        <v>31.99</v>
      </c>
      <c r="U8" s="37">
        <f>SUMPRODUCT(LTA!J8:AN8,LTA!J$102:AN$102,LTA!J$103:AN$103)</f>
        <v>66.669999999999987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-218.02999999999997</v>
      </c>
      <c r="AC8">
        <f t="shared" si="0"/>
        <v>11.843216475934479</v>
      </c>
      <c r="AD8">
        <f t="shared" si="1"/>
        <v>915.97017486089362</v>
      </c>
      <c r="AE8">
        <f>'IDT-1'!B8</f>
        <v>0</v>
      </c>
      <c r="AF8" s="24"/>
      <c r="AG8">
        <f t="shared" si="2"/>
        <v>915.97017486089362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-22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8.9697999999999993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134.61000000000004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666.77138116706794</v>
      </c>
      <c r="P9" s="36">
        <v>71.989999999999995</v>
      </c>
      <c r="Q9" s="36">
        <v>14.4</v>
      </c>
      <c r="R9" s="38">
        <v>0</v>
      </c>
      <c r="S9" s="38">
        <v>0</v>
      </c>
      <c r="T9" s="37">
        <f>SUMPRODUCT(LTA!J9:AN9,LTA!J$101:AN$101,LTA!J$103:AN$103)</f>
        <v>31.34</v>
      </c>
      <c r="U9" s="37">
        <f>SUMPRODUCT(LTA!J9:AN9,LTA!J$102:AN$102,LTA!J$103:AN$103)</f>
        <v>58.82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-218.02999999999997</v>
      </c>
      <c r="AC9">
        <f t="shared" si="0"/>
        <v>11.527195806434269</v>
      </c>
      <c r="AD9">
        <f t="shared" si="1"/>
        <v>892.72398536063383</v>
      </c>
      <c r="AE9">
        <f>'IDT-1'!B9</f>
        <v>0</v>
      </c>
      <c r="AF9" s="24"/>
      <c r="AG9">
        <f t="shared" si="2"/>
        <v>892.72398536063383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-15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8.9697999999999993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134.61000000000004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628.368661867068</v>
      </c>
      <c r="P10" s="36">
        <v>57.59</v>
      </c>
      <c r="Q10" s="36">
        <v>14.4</v>
      </c>
      <c r="R10" s="38">
        <v>0</v>
      </c>
      <c r="S10" s="38">
        <v>0</v>
      </c>
      <c r="T10" s="37">
        <f>SUMPRODUCT(LTA!J10:AN10,LTA!J$101:AN$101,LTA!J$103:AN$103)</f>
        <v>30.43</v>
      </c>
      <c r="U10" s="37">
        <f>SUMPRODUCT(LTA!J10:AN10,LTA!J$102:AN$102,LTA!J$103:AN$103)</f>
        <v>58.32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-218.02999999999997</v>
      </c>
      <c r="AC10">
        <f t="shared" si="0"/>
        <v>11.029453175689827</v>
      </c>
      <c r="AD10">
        <f t="shared" si="1"/>
        <v>844.00900869137843</v>
      </c>
      <c r="AE10">
        <f>'IDT-1'!B10</f>
        <v>0</v>
      </c>
      <c r="AF10" s="24"/>
      <c r="AG10">
        <f t="shared" si="2"/>
        <v>844.00900869137843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8.9697999999999993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134.61000000000004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604.3546027266068</v>
      </c>
      <c r="P11" s="36">
        <v>57.59</v>
      </c>
      <c r="Q11" s="36">
        <v>14.4</v>
      </c>
      <c r="R11" s="38">
        <v>0</v>
      </c>
      <c r="S11" s="38">
        <v>0</v>
      </c>
      <c r="T11" s="37">
        <f>SUMPRODUCT(LTA!J11:AN11,LTA!J$101:AN$101,LTA!J$103:AN$103)</f>
        <v>29.63</v>
      </c>
      <c r="U11" s="37">
        <f>SUMPRODUCT(LTA!J11:AN11,LTA!J$102:AN$102,LTA!J$103:AN$103)</f>
        <v>57.32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0.38</v>
      </c>
      <c r="AB11" s="75">
        <f>-STOA!N11</f>
        <v>-218.02999999999997</v>
      </c>
      <c r="AC11">
        <f t="shared" si="0"/>
        <v>10.795672763460173</v>
      </c>
      <c r="AD11">
        <f t="shared" si="1"/>
        <v>820.42872996314679</v>
      </c>
      <c r="AE11">
        <f>'IDT-1'!B11</f>
        <v>0</v>
      </c>
      <c r="AF11" s="24"/>
      <c r="AG11">
        <f t="shared" si="2"/>
        <v>820.42872996314679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-8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8.9697999999999993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134.61000000000004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588.040644974722</v>
      </c>
      <c r="P12" s="36">
        <v>57.59</v>
      </c>
      <c r="Q12" s="36">
        <v>14.4</v>
      </c>
      <c r="R12" s="38">
        <v>0</v>
      </c>
      <c r="S12" s="38">
        <v>0</v>
      </c>
      <c r="T12" s="37">
        <f>SUMPRODUCT(LTA!J12:AN12,LTA!J$101:AN$101,LTA!J$103:AN$103)</f>
        <v>28.76</v>
      </c>
      <c r="U12" s="37">
        <f>SUMPRODUCT(LTA!J12:AN12,LTA!J$102:AN$102,LTA!J$103:AN$103)</f>
        <v>56.17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0.38</v>
      </c>
      <c r="AB12" s="75">
        <f>-STOA!N12</f>
        <v>-218.02999999999997</v>
      </c>
      <c r="AC12">
        <f t="shared" si="0"/>
        <v>10.590840571995008</v>
      </c>
      <c r="AD12">
        <f t="shared" si="1"/>
        <v>808.29960440272714</v>
      </c>
      <c r="AE12">
        <f>'IDT-1'!B12</f>
        <v>0</v>
      </c>
      <c r="AF12" s="24"/>
      <c r="AG12">
        <f t="shared" si="2"/>
        <v>808.29960440272714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8.9697999999999993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134.61000000000004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577.71447281756627</v>
      </c>
      <c r="P13" s="36">
        <v>57.59</v>
      </c>
      <c r="Q13" s="36">
        <v>14.4</v>
      </c>
      <c r="R13" s="38">
        <v>0</v>
      </c>
      <c r="S13" s="38">
        <v>0</v>
      </c>
      <c r="T13" s="37">
        <f>SUMPRODUCT(LTA!J13:AN13,LTA!J$101:AN$101,LTA!J$103:AN$103)</f>
        <v>25.060000000000002</v>
      </c>
      <c r="U13" s="37">
        <f>SUMPRODUCT(LTA!J13:AN13,LTA!J$102:AN$102,LTA!J$103:AN$103)</f>
        <v>55.32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0.38</v>
      </c>
      <c r="AB13" s="75">
        <f>-STOA!N13</f>
        <v>-218.02999999999997</v>
      </c>
      <c r="AC13">
        <f t="shared" si="0"/>
        <v>10.491294199049564</v>
      </c>
      <c r="AD13">
        <f t="shared" si="1"/>
        <v>790.52297861851673</v>
      </c>
      <c r="AE13">
        <f>'IDT-1'!B13</f>
        <v>0</v>
      </c>
      <c r="AF13" s="24"/>
      <c r="AG13">
        <f t="shared" si="2"/>
        <v>790.52297861851673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8.9697999999999993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134.61000000000004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577.71447281756627</v>
      </c>
      <c r="P14" s="36">
        <v>57.59</v>
      </c>
      <c r="Q14" s="36">
        <v>14.4</v>
      </c>
      <c r="R14" s="38">
        <v>0</v>
      </c>
      <c r="S14" s="38">
        <v>0</v>
      </c>
      <c r="T14" s="37">
        <f>SUMPRODUCT(LTA!J14:AN14,LTA!J$101:AN$101,LTA!J$103:AN$103)</f>
        <v>24.17</v>
      </c>
      <c r="U14" s="37">
        <f>SUMPRODUCT(LTA!J14:AN14,LTA!J$102:AN$102,LTA!J$103:AN$103)</f>
        <v>54.32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0.38</v>
      </c>
      <c r="AB14" s="75">
        <f>-STOA!N14</f>
        <v>-218.02999999999997</v>
      </c>
      <c r="AC14">
        <f t="shared" si="0"/>
        <v>10.534716303123789</v>
      </c>
      <c r="AD14">
        <f t="shared" si="1"/>
        <v>781.58955651444251</v>
      </c>
      <c r="AE14">
        <f>'IDT-1'!B14</f>
        <v>0</v>
      </c>
      <c r="AF14" s="24"/>
      <c r="AG14">
        <f t="shared" si="2"/>
        <v>781.58955651444251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-12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8.9697999999999993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134.61000000000004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577.71447281756627</v>
      </c>
      <c r="P15" s="36">
        <v>57.59</v>
      </c>
      <c r="Q15" s="36">
        <v>14.4</v>
      </c>
      <c r="R15" s="38">
        <v>0</v>
      </c>
      <c r="S15" s="38">
        <v>0</v>
      </c>
      <c r="T15" s="37">
        <f>SUMPRODUCT(LTA!J15:AN15,LTA!J$101:AN$101,LTA!J$103:AN$103)</f>
        <v>22.98</v>
      </c>
      <c r="U15" s="37">
        <f>SUMPRODUCT(LTA!J15:AN15,LTA!J$102:AN$102,LTA!J$103:AN$103)</f>
        <v>53.17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0.38</v>
      </c>
      <c r="AB15" s="75">
        <f>-STOA!N15</f>
        <v>-218.02999999999997</v>
      </c>
      <c r="AC15">
        <f t="shared" si="0"/>
        <v>10.574358407198012</v>
      </c>
      <c r="AD15">
        <f t="shared" si="1"/>
        <v>772.20991441036824</v>
      </c>
      <c r="AE15">
        <f>'IDT-1'!B15</f>
        <v>0</v>
      </c>
      <c r="AF15" s="24"/>
      <c r="AG15">
        <f t="shared" si="2"/>
        <v>772.20991441036824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-19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8.9697999999999993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134.61000000000004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577.71447281756627</v>
      </c>
      <c r="P16" s="36">
        <v>57.59</v>
      </c>
      <c r="Q16" s="36">
        <v>14.4</v>
      </c>
      <c r="R16" s="38">
        <v>0</v>
      </c>
      <c r="S16" s="38">
        <v>0</v>
      </c>
      <c r="T16" s="37">
        <f>SUMPRODUCT(LTA!J16:AN16,LTA!J$101:AN$101,LTA!J$103:AN$103)</f>
        <v>21.55</v>
      </c>
      <c r="U16" s="37">
        <f>SUMPRODUCT(LTA!J16:AN16,LTA!J$102:AN$102,LTA!J$103:AN$103)</f>
        <v>52.17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0.38</v>
      </c>
      <c r="AB16" s="75">
        <f>-STOA!N16</f>
        <v>-218.02999999999997</v>
      </c>
      <c r="AC16">
        <f t="shared" si="0"/>
        <v>10.511590618573564</v>
      </c>
      <c r="AD16">
        <f t="shared" si="1"/>
        <v>774.84268219899263</v>
      </c>
      <c r="AE16">
        <f>'IDT-1'!B16</f>
        <v>0</v>
      </c>
      <c r="AF16" s="24"/>
      <c r="AG16">
        <f t="shared" si="2"/>
        <v>774.84268219899263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-14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8.9697999999999993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134.61000000000004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577.71447281756627</v>
      </c>
      <c r="P17" s="36">
        <v>57.59</v>
      </c>
      <c r="Q17" s="36">
        <v>14.4</v>
      </c>
      <c r="R17" s="38">
        <v>0</v>
      </c>
      <c r="S17" s="38">
        <v>0</v>
      </c>
      <c r="T17" s="37">
        <f>SUMPRODUCT(LTA!J17:AN17,LTA!J$101:AN$101,LTA!J$103:AN$103)</f>
        <v>21.43</v>
      </c>
      <c r="U17" s="37">
        <f>SUMPRODUCT(LTA!J17:AN17,LTA!J$102:AN$102,LTA!J$103:AN$103)</f>
        <v>51.62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0.38</v>
      </c>
      <c r="AB17" s="75">
        <f>-STOA!N17</f>
        <v>-218.02999999999997</v>
      </c>
      <c r="AC17">
        <f t="shared" si="0"/>
        <v>10.38736641042512</v>
      </c>
      <c r="AD17">
        <f t="shared" si="1"/>
        <v>788.29690640714114</v>
      </c>
      <c r="AE17">
        <f>'IDT-1'!B17</f>
        <v>0</v>
      </c>
      <c r="AF17" s="24"/>
      <c r="AG17">
        <f t="shared" si="2"/>
        <v>788.29690640714114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8.9697999999999993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134.61000000000004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577.71447281756627</v>
      </c>
      <c r="P18" s="36">
        <v>57.59</v>
      </c>
      <c r="Q18" s="36">
        <v>14.4</v>
      </c>
      <c r="R18" s="38">
        <v>0</v>
      </c>
      <c r="S18" s="38">
        <v>0</v>
      </c>
      <c r="T18" s="37">
        <f>SUMPRODUCT(LTA!J18:AN18,LTA!J$101:AN$101,LTA!J$103:AN$103)</f>
        <v>21.33</v>
      </c>
      <c r="U18" s="37">
        <f>SUMPRODUCT(LTA!J18:AN18,LTA!J$102:AN$102,LTA!J$103:AN$103)</f>
        <v>51.37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0.38</v>
      </c>
      <c r="AB18" s="75">
        <f>-STOA!N18</f>
        <v>-218.02999999999997</v>
      </c>
      <c r="AC18">
        <f t="shared" si="0"/>
        <v>10.457002410425119</v>
      </c>
      <c r="AD18">
        <f t="shared" si="1"/>
        <v>796.51727040714115</v>
      </c>
      <c r="AE18">
        <f>'IDT-1'!B18</f>
        <v>0</v>
      </c>
      <c r="AF18" s="24"/>
      <c r="AG18">
        <f t="shared" si="2"/>
        <v>796.51727040714115</v>
      </c>
      <c r="AI18" s="34">
        <f>PXIL!H18</f>
        <v>0</v>
      </c>
      <c r="AJ18" s="34">
        <f>PXIL!N18</f>
        <v>0</v>
      </c>
      <c r="AK18" s="34">
        <f>RTM_IEX!H18</f>
        <v>8.64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8.9697999999999993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134.61000000000004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604.27279394972209</v>
      </c>
      <c r="P19" s="36">
        <v>57.59</v>
      </c>
      <c r="Q19" s="36">
        <v>14.4</v>
      </c>
      <c r="R19" s="38">
        <v>0</v>
      </c>
      <c r="S19" s="38">
        <v>0</v>
      </c>
      <c r="T19" s="37">
        <f>SUMPRODUCT(LTA!J19:AN19,LTA!J$101:AN$101,LTA!J$103:AN$103)</f>
        <v>20.97</v>
      </c>
      <c r="U19" s="37">
        <f>SUMPRODUCT(LTA!J19:AN19,LTA!J$102:AN$102,LTA!J$103:AN$103)</f>
        <v>53.01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-218.02999999999997</v>
      </c>
      <c r="AC19">
        <f t="shared" si="0"/>
        <v>10.98114830793523</v>
      </c>
      <c r="AD19">
        <f t="shared" si="1"/>
        <v>858.39144564178719</v>
      </c>
      <c r="AE19">
        <f>'IDT-1'!B19</f>
        <v>0</v>
      </c>
      <c r="AF19" s="24"/>
      <c r="AG19">
        <f t="shared" si="2"/>
        <v>858.39144564178719</v>
      </c>
      <c r="AI19" s="34">
        <f>PXIL!H19</f>
        <v>0</v>
      </c>
      <c r="AJ19" s="34">
        <f>PXIL!N19</f>
        <v>0</v>
      </c>
      <c r="AK19" s="34">
        <f>RTM_IEX!H19</f>
        <v>43.2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8.9697999999999993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134.61000000000004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624.42685667534283</v>
      </c>
      <c r="P20" s="36">
        <v>57.59</v>
      </c>
      <c r="Q20" s="36">
        <v>14.4</v>
      </c>
      <c r="R20" s="38">
        <v>0</v>
      </c>
      <c r="S20" s="38">
        <v>0</v>
      </c>
      <c r="T20" s="37">
        <f>SUMPRODUCT(LTA!J20:AN20,LTA!J$101:AN$101,LTA!J$103:AN$103)</f>
        <v>20.77</v>
      </c>
      <c r="U20" s="37">
        <f>SUMPRODUCT(LTA!J20:AN20,LTA!J$102:AN$102,LTA!J$103:AN$103)</f>
        <v>53.01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-218.02999999999997</v>
      </c>
      <c r="AC20">
        <f t="shared" si="0"/>
        <v>11.164806434830442</v>
      </c>
      <c r="AD20">
        <f t="shared" si="1"/>
        <v>880.0718502405125</v>
      </c>
      <c r="AE20">
        <f>'IDT-1'!B20</f>
        <v>0</v>
      </c>
      <c r="AF20" s="24"/>
      <c r="AG20">
        <f t="shared" si="2"/>
        <v>880.0718502405125</v>
      </c>
      <c r="AI20" s="34">
        <f>PXIL!H20</f>
        <v>0</v>
      </c>
      <c r="AJ20" s="34">
        <f>PXIL!N20</f>
        <v>0</v>
      </c>
      <c r="AK20" s="34">
        <f>RTM_IEX!H20</f>
        <v>45.11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8.9697999999999993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134.61000000000004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636.2874050564867</v>
      </c>
      <c r="P21" s="36">
        <v>57.59</v>
      </c>
      <c r="Q21" s="36">
        <v>14.4</v>
      </c>
      <c r="R21" s="38">
        <v>0</v>
      </c>
      <c r="S21" s="38">
        <v>0</v>
      </c>
      <c r="T21" s="37">
        <f>SUMPRODUCT(LTA!J21:AN21,LTA!J$101:AN$101,LTA!J$103:AN$103)</f>
        <v>20.54</v>
      </c>
      <c r="U21" s="37">
        <f>SUMPRODUCT(LTA!J21:AN21,LTA!J$102:AN$102,LTA!J$103:AN$103)</f>
        <v>53.01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-218.02999999999997</v>
      </c>
      <c r="AC21">
        <f t="shared" si="0"/>
        <v>11.294843041232051</v>
      </c>
      <c r="AD21">
        <f t="shared" si="1"/>
        <v>895.42236201525475</v>
      </c>
      <c r="AE21">
        <f>'IDT-1'!B21</f>
        <v>0</v>
      </c>
      <c r="AF21" s="24"/>
      <c r="AG21">
        <f t="shared" si="2"/>
        <v>895.42236201525475</v>
      </c>
      <c r="AI21" s="34">
        <f>PXIL!H21</f>
        <v>0</v>
      </c>
      <c r="AJ21" s="34">
        <f>PXIL!N21</f>
        <v>0</v>
      </c>
      <c r="AK21" s="34">
        <f>RTM_IEX!H21</f>
        <v>48.96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8.9697999999999993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134.61000000000004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651.56243965827048</v>
      </c>
      <c r="P22" s="36">
        <v>86.39</v>
      </c>
      <c r="Q22" s="36">
        <v>14.4</v>
      </c>
      <c r="R22" s="38">
        <v>0</v>
      </c>
      <c r="S22" s="38">
        <v>0</v>
      </c>
      <c r="T22" s="37">
        <f>SUMPRODUCT(LTA!J22:AN22,LTA!J$101:AN$101,LTA!J$103:AN$103)</f>
        <v>19.990000000000002</v>
      </c>
      <c r="U22" s="37">
        <f>SUMPRODUCT(LTA!J22:AN22,LTA!J$102:AN$102,LTA!J$103:AN$103)</f>
        <v>53.01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-218.02999999999997</v>
      </c>
      <c r="AC22">
        <f t="shared" si="0"/>
        <v>11.515217331887037</v>
      </c>
      <c r="AD22">
        <f t="shared" si="1"/>
        <v>921.43702232638373</v>
      </c>
      <c r="AE22">
        <f>'IDT-1'!B22</f>
        <v>0</v>
      </c>
      <c r="AF22" s="24"/>
      <c r="AG22">
        <f t="shared" si="2"/>
        <v>921.43702232638373</v>
      </c>
      <c r="AI22" s="34">
        <f>PXIL!H22</f>
        <v>0</v>
      </c>
      <c r="AJ22" s="34">
        <f>PXIL!N22</f>
        <v>0</v>
      </c>
      <c r="AK22" s="34">
        <f>RTM_IEX!H22</f>
        <v>31.67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8.9697999999999993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134.61000000000004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662.30541452099021</v>
      </c>
      <c r="P23" s="36">
        <v>91.075109273479015</v>
      </c>
      <c r="Q23" s="36">
        <v>14.400000000000002</v>
      </c>
      <c r="R23" s="38">
        <v>0</v>
      </c>
      <c r="S23" s="38">
        <v>0</v>
      </c>
      <c r="T23" s="37">
        <f>SUMPRODUCT(LTA!J23:AN23,LTA!J$101:AN$101,LTA!J$103:AN$103)</f>
        <v>19.990000000000002</v>
      </c>
      <c r="U23" s="37">
        <f>SUMPRODUCT(LTA!J23:AN23,LTA!J$102:AN$102,LTA!J$103:AN$103)</f>
        <v>53.01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0.43</v>
      </c>
      <c r="AB23" s="75">
        <f>-STOA!N23</f>
        <v>-218.02999999999997</v>
      </c>
      <c r="AC23">
        <f t="shared" si="0"/>
        <v>11.742001238631106</v>
      </c>
      <c r="AD23">
        <f t="shared" si="1"/>
        <v>948.20832255583844</v>
      </c>
      <c r="AE23">
        <f>'IDT-1'!B23</f>
        <v>0</v>
      </c>
      <c r="AF23" s="24"/>
      <c r="AG23">
        <f t="shared" si="2"/>
        <v>948.20832255583844</v>
      </c>
      <c r="AI23" s="34">
        <f>PXIL!H23</f>
        <v>0</v>
      </c>
      <c r="AJ23" s="34">
        <f>PXIL!N23</f>
        <v>0</v>
      </c>
      <c r="AK23" s="34">
        <f>RTM_IEX!H23</f>
        <v>43.19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8.9697999999999993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134.61000000000004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792.09713277650371</v>
      </c>
      <c r="P24" s="36">
        <v>116.88999999999999</v>
      </c>
      <c r="Q24" s="36">
        <v>38.03</v>
      </c>
      <c r="R24" s="38">
        <v>0</v>
      </c>
      <c r="S24" s="38">
        <v>0</v>
      </c>
      <c r="T24" s="37">
        <f>SUMPRODUCT(LTA!J24:AN24,LTA!J$101:AN$101,LTA!J$103:AN$103)</f>
        <v>19.990000000000002</v>
      </c>
      <c r="U24" s="37">
        <f>SUMPRODUCT(LTA!J24:AN24,LTA!J$102:AN$102,LTA!J$103:AN$103)</f>
        <v>53.01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0.43</v>
      </c>
      <c r="AB24" s="75">
        <f>-STOA!N24</f>
        <v>-218.02999999999997</v>
      </c>
      <c r="AC24">
        <f t="shared" si="0"/>
        <v>13.367648744398871</v>
      </c>
      <c r="AD24">
        <f t="shared" si="1"/>
        <v>1025.6292840321048</v>
      </c>
      <c r="AE24">
        <f>'IDT-1'!B24</f>
        <v>0</v>
      </c>
      <c r="AF24" s="24"/>
      <c r="AG24">
        <f t="shared" si="2"/>
        <v>1025.6292840321048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-57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8.9697999999999993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134.61000000000004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842.34164778749744</v>
      </c>
      <c r="P25" s="36">
        <v>117.32500956998851</v>
      </c>
      <c r="Q25" s="36">
        <v>38.03</v>
      </c>
      <c r="R25" s="38">
        <v>0</v>
      </c>
      <c r="S25" s="38">
        <v>0</v>
      </c>
      <c r="T25" s="37">
        <f>SUMPRODUCT(LTA!J25:AN25,LTA!J$101:AN$101,LTA!J$103:AN$103)</f>
        <v>19.990000000000002</v>
      </c>
      <c r="U25" s="37">
        <f>SUMPRODUCT(LTA!J25:AN25,LTA!J$102:AN$102,LTA!J$103:AN$103)</f>
        <v>53.01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0.43</v>
      </c>
      <c r="AB25" s="75">
        <f>-STOA!N25</f>
        <v>-218.02999999999997</v>
      </c>
      <c r="AC25">
        <f t="shared" si="0"/>
        <v>13.547693176857338</v>
      </c>
      <c r="AD25">
        <f t="shared" si="1"/>
        <v>1105.1287641806287</v>
      </c>
      <c r="AE25">
        <f>'IDT-1'!B25</f>
        <v>0</v>
      </c>
      <c r="AF25" s="24"/>
      <c r="AG25">
        <f t="shared" si="2"/>
        <v>1105.1287641806287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-28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8.9697999999999993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134.61000000000004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907.63003206579549</v>
      </c>
      <c r="P26" s="36">
        <v>117.33</v>
      </c>
      <c r="Q26" s="36">
        <v>38.030000000000008</v>
      </c>
      <c r="R26" s="38">
        <v>0</v>
      </c>
      <c r="S26" s="38">
        <v>0</v>
      </c>
      <c r="T26" s="37">
        <f>SUMPRODUCT(LTA!J26:AN26,LTA!J$101:AN$101,LTA!J$103:AN$103)</f>
        <v>19.990000000000002</v>
      </c>
      <c r="U26" s="37">
        <f>SUMPRODUCT(LTA!J26:AN26,LTA!J$102:AN$102,LTA!J$103:AN$103)</f>
        <v>53.01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0.43</v>
      </c>
      <c r="AB26" s="75">
        <f>-STOA!N26</f>
        <v>-218.02999999999997</v>
      </c>
      <c r="AC26">
        <f t="shared" si="0"/>
        <v>13.935205527634247</v>
      </c>
      <c r="AD26">
        <f t="shared" si="1"/>
        <v>1189.0346265381613</v>
      </c>
      <c r="AE26">
        <f>'IDT-1'!B26</f>
        <v>0</v>
      </c>
      <c r="AF26" s="24"/>
      <c r="AG26">
        <f t="shared" si="2"/>
        <v>1189.0346265381613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-9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8.9697999999999993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200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972.69519199507999</v>
      </c>
      <c r="P27" s="36">
        <v>117.33</v>
      </c>
      <c r="Q27" s="36">
        <v>38.030000000000008</v>
      </c>
      <c r="R27" s="38">
        <v>0</v>
      </c>
      <c r="S27" s="38">
        <v>0</v>
      </c>
      <c r="T27" s="37">
        <f>SUMPRODUCT(LTA!J27:AN27,LTA!J$101:AN$101,LTA!J$103:AN$103)</f>
        <v>19.990000000000002</v>
      </c>
      <c r="U27" s="37">
        <f>SUMPRODUCT(LTA!J27:AN27,LTA!J$102:AN$102,LTA!J$103:AN$103)</f>
        <v>51.01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-239.13</v>
      </c>
      <c r="AC27">
        <f t="shared" si="0"/>
        <v>15.132185879511393</v>
      </c>
      <c r="AD27">
        <f t="shared" si="1"/>
        <v>1306.0328061155685</v>
      </c>
      <c r="AE27">
        <f>'IDT-1'!B27</f>
        <v>0</v>
      </c>
      <c r="AF27" s="24"/>
      <c r="AG27">
        <f t="shared" si="2"/>
        <v>1306.0328061155685</v>
      </c>
      <c r="AI27" s="34">
        <f>PXIL!H27</f>
        <v>0</v>
      </c>
      <c r="AJ27" s="34">
        <f>PXIL!N27</f>
        <v>0</v>
      </c>
      <c r="AK27" s="34">
        <f>RTM_IEX!H27</f>
        <v>17.28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8.9697999999999993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116.5554470528495</v>
      </c>
      <c r="J28">
        <f>Bawana_RLNG!P28</f>
        <v>0</v>
      </c>
      <c r="K28">
        <f>Bawana_Spot!P28</f>
        <v>250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982.65630063570393</v>
      </c>
      <c r="P28" s="36">
        <v>113.99548300182265</v>
      </c>
      <c r="Q28" s="36">
        <v>38.03</v>
      </c>
      <c r="R28" s="38">
        <v>0</v>
      </c>
      <c r="S28" s="38">
        <v>0</v>
      </c>
      <c r="T28" s="37">
        <f>SUMPRODUCT(LTA!J28:AN28,LTA!J$101:AN$101,LTA!J$103:AN$103)</f>
        <v>19.990000000000002</v>
      </c>
      <c r="U28" s="37">
        <f>SUMPRODUCT(LTA!J28:AN28,LTA!J$102:AN$102,LTA!J$103:AN$103)</f>
        <v>51.01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-239.13</v>
      </c>
      <c r="AC28">
        <f t="shared" si="0"/>
        <v>15.528767004551881</v>
      </c>
      <c r="AD28">
        <f t="shared" si="1"/>
        <v>1352.8482636858243</v>
      </c>
      <c r="AE28">
        <f>'IDT-1'!B28</f>
        <v>80</v>
      </c>
      <c r="AF28" s="24"/>
      <c r="AG28">
        <f t="shared" si="2"/>
        <v>1432.8482636858243</v>
      </c>
      <c r="AI28" s="34">
        <f>PXIL!H28</f>
        <v>0</v>
      </c>
      <c r="AJ28" s="34">
        <f>PXIL!N28</f>
        <v>0</v>
      </c>
      <c r="AK28" s="34">
        <f>RTM_IEX!H28</f>
        <v>25.92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8.9697999999999993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112.55560329674623</v>
      </c>
      <c r="J29">
        <f>Bawana_RLNG!P29</f>
        <v>0</v>
      </c>
      <c r="K29">
        <f>Bawana_Spot!P29</f>
        <v>316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1022.9915230335295</v>
      </c>
      <c r="P29" s="36">
        <v>117.33</v>
      </c>
      <c r="Q29" s="36">
        <v>38.03</v>
      </c>
      <c r="R29" s="38">
        <v>0.24</v>
      </c>
      <c r="S29" s="38">
        <v>0</v>
      </c>
      <c r="T29" s="37">
        <f>SUMPRODUCT(LTA!J29:AN29,LTA!J$101:AN$101,LTA!J$103:AN$103)</f>
        <v>19.990000000000002</v>
      </c>
      <c r="U29" s="37">
        <f>SUMPRODUCT(LTA!J29:AN29,LTA!J$102:AN$102,LTA!J$103:AN$103)</f>
        <v>51.01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-239.13</v>
      </c>
      <c r="AC29">
        <f t="shared" si="0"/>
        <v>16.395518755599486</v>
      </c>
      <c r="AD29">
        <f t="shared" si="1"/>
        <v>1408.9714075746763</v>
      </c>
      <c r="AE29">
        <f>'IDT-1'!B29</f>
        <v>167</v>
      </c>
      <c r="AF29" s="24"/>
      <c r="AG29">
        <f t="shared" si="2"/>
        <v>1575.9714075746763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-23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8.9697999999999993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109.12573727588766</v>
      </c>
      <c r="J30">
        <f>Bawana_RLNG!P30</f>
        <v>0</v>
      </c>
      <c r="K30">
        <f>Bawana_Spot!P30</f>
        <v>151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1092.3508550591346</v>
      </c>
      <c r="P30" s="36">
        <v>117.33</v>
      </c>
      <c r="Q30" s="36">
        <v>38.03</v>
      </c>
      <c r="R30" s="38">
        <v>1.3852068965517239</v>
      </c>
      <c r="S30" s="38">
        <v>0</v>
      </c>
      <c r="T30" s="37">
        <f>SUMPRODUCT(LTA!J30:AN30,LTA!J$101:AN$101,LTA!J$103:AN$103)</f>
        <v>19.990000000000002</v>
      </c>
      <c r="U30" s="37">
        <f>SUMPRODUCT(LTA!J30:AN30,LTA!J$102:AN$102,LTA!J$103:AN$103)</f>
        <v>51.01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-239.13</v>
      </c>
      <c r="AC30">
        <f t="shared" si="0"/>
        <v>16.579477380297945</v>
      </c>
      <c r="AD30">
        <f t="shared" si="1"/>
        <v>1476.882121851276</v>
      </c>
      <c r="AE30">
        <f>'IDT-1'!B30</f>
        <v>229</v>
      </c>
      <c r="AF30" s="24"/>
      <c r="AG30">
        <f t="shared" si="2"/>
        <v>1705.882121851276</v>
      </c>
      <c r="AI30" s="34">
        <f>PXIL!H30</f>
        <v>0</v>
      </c>
      <c r="AJ30" s="34">
        <f>PXIL!N30</f>
        <v>0</v>
      </c>
      <c r="AK30" s="34">
        <f>RTM_IEX!H30</f>
        <v>143.02000000000001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8.9697999999999993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109.12573727588766</v>
      </c>
      <c r="J31">
        <f>Bawana_RLNG!P31</f>
        <v>0</v>
      </c>
      <c r="K31">
        <f>Bawana_Spot!P31</f>
        <v>153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1094.3454180349486</v>
      </c>
      <c r="P31" s="36">
        <v>117.33</v>
      </c>
      <c r="Q31" s="36">
        <v>38.03</v>
      </c>
      <c r="R31" s="38">
        <v>6.2399999999999993</v>
      </c>
      <c r="S31" s="38">
        <v>0</v>
      </c>
      <c r="T31" s="37">
        <f>SUMPRODUCT(LTA!J31:AN31,LTA!J$101:AN$101,LTA!J$103:AN$103)</f>
        <v>17.79</v>
      </c>
      <c r="U31" s="37">
        <f>SUMPRODUCT(LTA!J31:AN31,LTA!J$102:AN$102,LTA!J$103:AN$103)</f>
        <v>51.01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245.3</v>
      </c>
      <c r="AB31" s="75">
        <f>-STOA!N31</f>
        <v>-239.13</v>
      </c>
      <c r="AC31">
        <f t="shared" si="0"/>
        <v>18.846677207345994</v>
      </c>
      <c r="AD31">
        <f t="shared" si="1"/>
        <v>1573.8642781034901</v>
      </c>
      <c r="AE31">
        <f>'IDT-1'!B31</f>
        <v>130</v>
      </c>
      <c r="AF31" s="24"/>
      <c r="AG31">
        <f t="shared" si="2"/>
        <v>1703.8642781034901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-160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150.69999999999999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8.9697999999999993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109.12573727588766</v>
      </c>
      <c r="J32">
        <f>Bawana_RLNG!P32</f>
        <v>0</v>
      </c>
      <c r="K32">
        <f>Bawana_Spot!P32</f>
        <v>315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1094.8108737206371</v>
      </c>
      <c r="P32" s="36">
        <v>117.33</v>
      </c>
      <c r="Q32" s="36">
        <v>38.03</v>
      </c>
      <c r="R32" s="38">
        <v>14.810000000000002</v>
      </c>
      <c r="S32" s="38">
        <v>0</v>
      </c>
      <c r="T32" s="37">
        <f>SUMPRODUCT(LTA!J32:AN32,LTA!J$101:AN$101,LTA!J$103:AN$103)</f>
        <v>18.75</v>
      </c>
      <c r="U32" s="37">
        <f>SUMPRODUCT(LTA!J32:AN32,LTA!J$102:AN$102,LTA!J$103:AN$103)</f>
        <v>51.01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5.66</v>
      </c>
      <c r="Z32" s="34">
        <f>IEX!N32</f>
        <v>0</v>
      </c>
      <c r="AA32" s="75">
        <f>STOA!H32</f>
        <v>256.82</v>
      </c>
      <c r="AB32" s="75">
        <f>-STOA!N32</f>
        <v>-239.13</v>
      </c>
      <c r="AC32">
        <f t="shared" si="0"/>
        <v>19.129841799123525</v>
      </c>
      <c r="AD32">
        <f t="shared" si="1"/>
        <v>1928.646569197401</v>
      </c>
      <c r="AE32">
        <f>'IDT-1'!B32</f>
        <v>92.397999999999996</v>
      </c>
      <c r="AF32" s="24"/>
      <c r="AG32">
        <f t="shared" si="2"/>
        <v>2021.044569197401</v>
      </c>
      <c r="AI32" s="34">
        <f>PXIL!H32</f>
        <v>0</v>
      </c>
      <c r="AJ32" s="34">
        <f>PXIL!N32</f>
        <v>0</v>
      </c>
      <c r="AK32" s="34">
        <f>RTM_IEX!H32</f>
        <v>5.23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0.66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150.69999999999999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8.9697999999999993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109.12573727588766</v>
      </c>
      <c r="J33">
        <f>Bawana_RLNG!P33</f>
        <v>0</v>
      </c>
      <c r="K33">
        <f>Bawana_Spot!P33</f>
        <v>302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1105.360704070333</v>
      </c>
      <c r="P33" s="36">
        <v>117.33</v>
      </c>
      <c r="Q33" s="36">
        <v>0</v>
      </c>
      <c r="R33" s="38">
        <v>27.220000000000002</v>
      </c>
      <c r="S33" s="38">
        <v>0</v>
      </c>
      <c r="T33" s="37">
        <f>SUMPRODUCT(LTA!J33:AN33,LTA!J$101:AN$101,LTA!J$103:AN$103)</f>
        <v>23.369999999999997</v>
      </c>
      <c r="U33" s="37">
        <f>SUMPRODUCT(LTA!J33:AN33,LTA!J$102:AN$102,LTA!J$103:AN$103)</f>
        <v>50.05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451.67999999999995</v>
      </c>
      <c r="AB33" s="75">
        <f>-STOA!N33</f>
        <v>-239.13</v>
      </c>
      <c r="AC33">
        <f t="shared" si="0"/>
        <v>20.464600374060971</v>
      </c>
      <c r="AD33">
        <f t="shared" si="1"/>
        <v>2086.2116409721593</v>
      </c>
      <c r="AE33">
        <f>'IDT-1'!B33</f>
        <v>21.919</v>
      </c>
      <c r="AF33" s="24"/>
      <c r="AG33">
        <f t="shared" si="2"/>
        <v>2108.1306409721592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150.69999999999999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8.9697999999999993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109.12573727588766</v>
      </c>
      <c r="J34">
        <f>Bawana_RLNG!P34</f>
        <v>0</v>
      </c>
      <c r="K34">
        <f>Bawana_Spot!P34</f>
        <v>320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1105.360704070333</v>
      </c>
      <c r="P34" s="36">
        <v>117.33</v>
      </c>
      <c r="Q34" s="36">
        <v>0</v>
      </c>
      <c r="R34" s="38">
        <v>42.46</v>
      </c>
      <c r="S34" s="38">
        <v>0</v>
      </c>
      <c r="T34" s="37">
        <f>SUMPRODUCT(LTA!J34:AN34,LTA!J$101:AN$101,LTA!J$103:AN$103)</f>
        <v>36.93</v>
      </c>
      <c r="U34" s="37">
        <f>SUMPRODUCT(LTA!J34:AN34,LTA!J$102:AN$102,LTA!J$103:AN$103)</f>
        <v>50.05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27.81</v>
      </c>
      <c r="Z34" s="34">
        <f>IEX!N34</f>
        <v>0</v>
      </c>
      <c r="AA34" s="75">
        <f>STOA!H34</f>
        <v>453.6</v>
      </c>
      <c r="AB34" s="75">
        <f>-STOA!N34</f>
        <v>-239.13</v>
      </c>
      <c r="AC34">
        <f t="shared" si="0"/>
        <v>21.172300374060974</v>
      </c>
      <c r="AD34">
        <f t="shared" si="1"/>
        <v>2169.7539409721599</v>
      </c>
      <c r="AE34">
        <f>'IDT-1'!B34</f>
        <v>7.1529999999999996</v>
      </c>
      <c r="AF34" s="24"/>
      <c r="AG34">
        <f t="shared" si="2"/>
        <v>2176.9069409721596</v>
      </c>
      <c r="AI34" s="34">
        <f>PXIL!H34</f>
        <v>0</v>
      </c>
      <c r="AJ34" s="34">
        <f>PXIL!N34</f>
        <v>0</v>
      </c>
      <c r="AK34" s="34">
        <f>RTM_IEX!H34</f>
        <v>6.26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1.46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150.69999999999999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8.9697999999999993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109.12573727588766</v>
      </c>
      <c r="J35">
        <f>Bawana_RLNG!P35</f>
        <v>0</v>
      </c>
      <c r="K35">
        <f>Bawana_Spot!P35</f>
        <v>320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1054.962007746811</v>
      </c>
      <c r="P35" s="36">
        <v>117.33</v>
      </c>
      <c r="Q35" s="36">
        <v>0</v>
      </c>
      <c r="R35" s="38">
        <v>44.5</v>
      </c>
      <c r="S35" s="38">
        <v>0</v>
      </c>
      <c r="T35" s="37">
        <f>SUMPRODUCT(LTA!J35:AN35,LTA!J$101:AN$101,LTA!J$103:AN$103)</f>
        <v>60.06</v>
      </c>
      <c r="U35" s="37">
        <f>SUMPRODUCT(LTA!J35:AN35,LTA!J$102:AN$102,LTA!J$103:AN$103)</f>
        <v>50.05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21.99</v>
      </c>
      <c r="Z35" s="34">
        <f>IEX!N35</f>
        <v>0</v>
      </c>
      <c r="AA35" s="75">
        <f>STOA!H35</f>
        <v>510.38</v>
      </c>
      <c r="AB35" s="75">
        <f>-STOA!N35</f>
        <v>-239.13</v>
      </c>
      <c r="AC35">
        <f t="shared" si="0"/>
        <v>21.430947324943386</v>
      </c>
      <c r="AD35">
        <f t="shared" si="1"/>
        <v>2200.2865976977546</v>
      </c>
      <c r="AE35">
        <f>'IDT-1'!B35</f>
        <v>5.7789999999999999</v>
      </c>
      <c r="AF35" s="24"/>
      <c r="AG35">
        <f t="shared" si="2"/>
        <v>2206.0655976977546</v>
      </c>
      <c r="AI35" s="34">
        <f>PXIL!H35</f>
        <v>0</v>
      </c>
      <c r="AJ35" s="34">
        <f>PXIL!N35</f>
        <v>0</v>
      </c>
      <c r="AK35" s="34">
        <f>RTM_IEX!H35</f>
        <v>11.39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1.39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150.69999999999999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8.9697999999999993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109.12573727588766</v>
      </c>
      <c r="J36">
        <f>Bawana_RLNG!P36</f>
        <v>0</v>
      </c>
      <c r="K36">
        <f>Bawana_Spot!P36</f>
        <v>216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1006.7050840872781</v>
      </c>
      <c r="P36" s="36">
        <v>117.33</v>
      </c>
      <c r="Q36" s="36">
        <v>0</v>
      </c>
      <c r="R36" s="38">
        <v>44.5</v>
      </c>
      <c r="S36" s="38">
        <v>0</v>
      </c>
      <c r="T36" s="37">
        <f>SUMPRODUCT(LTA!J36:AN36,LTA!J$101:AN$101,LTA!J$103:AN$103)</f>
        <v>94.070000000000007</v>
      </c>
      <c r="U36" s="37">
        <f>SUMPRODUCT(LTA!J36:AN36,LTA!J$102:AN$102,LTA!J$103:AN$103)</f>
        <v>50.05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178.81</v>
      </c>
      <c r="Z36" s="34">
        <f>IEX!N36</f>
        <v>0</v>
      </c>
      <c r="AA36" s="75">
        <f>STOA!H36</f>
        <v>510.38</v>
      </c>
      <c r="AB36" s="75">
        <f>-STOA!N36</f>
        <v>-239.13</v>
      </c>
      <c r="AC36">
        <f t="shared" si="0"/>
        <v>21.775541166203311</v>
      </c>
      <c r="AD36">
        <f t="shared" si="1"/>
        <v>2240.9650801969619</v>
      </c>
      <c r="AE36">
        <f>'IDT-1'!B36</f>
        <v>0</v>
      </c>
      <c r="AF36" s="24"/>
      <c r="AG36">
        <f t="shared" si="2"/>
        <v>2240.9650801969619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15.23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150.69999999999999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8.9697999999999993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109.12573727588766</v>
      </c>
      <c r="J37">
        <f>Bawana_RLNG!P37</f>
        <v>0</v>
      </c>
      <c r="K37">
        <f>Bawana_Spot!P37</f>
        <v>214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982.56458574629949</v>
      </c>
      <c r="P37" s="36">
        <v>117.33</v>
      </c>
      <c r="Q37" s="36">
        <v>0</v>
      </c>
      <c r="R37" s="38">
        <v>47.5</v>
      </c>
      <c r="S37" s="38">
        <v>0</v>
      </c>
      <c r="T37" s="37">
        <f>SUMPRODUCT(LTA!J37:AN37,LTA!J$101:AN$101,LTA!J$103:AN$103)</f>
        <v>136.17000000000002</v>
      </c>
      <c r="U37" s="37">
        <f>SUMPRODUCT(LTA!J37:AN37,LTA!J$102:AN$102,LTA!J$103:AN$103)</f>
        <v>50.05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164</v>
      </c>
      <c r="Z37" s="34">
        <f>IEX!N37</f>
        <v>0</v>
      </c>
      <c r="AA37" s="75">
        <f>STOA!H37</f>
        <v>512.29999999999995</v>
      </c>
      <c r="AB37" s="75">
        <f>-STOA!N37</f>
        <v>-239.13</v>
      </c>
      <c r="AC37">
        <f t="shared" si="0"/>
        <v>21.901116980139093</v>
      </c>
      <c r="AD37">
        <f t="shared" si="1"/>
        <v>2255.7890060420473</v>
      </c>
      <c r="AE37">
        <f>'IDT-1'!B37</f>
        <v>0</v>
      </c>
      <c r="AF37" s="24"/>
      <c r="AG37">
        <f t="shared" si="2"/>
        <v>2255.7890060420473</v>
      </c>
      <c r="AI37" s="34">
        <f>PXIL!H37</f>
        <v>0</v>
      </c>
      <c r="AJ37" s="34">
        <f>PXIL!N37</f>
        <v>0</v>
      </c>
      <c r="AK37" s="34">
        <f>RTM_IEX!H37</f>
        <v>3.95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20.16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150.69999999999999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8.9697999999999993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128.72999999999999</v>
      </c>
      <c r="J38">
        <f>Bawana_RLNG!P38</f>
        <v>0</v>
      </c>
      <c r="K38">
        <f>Bawana_Spot!P38</f>
        <v>180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962.72993422648676</v>
      </c>
      <c r="P38" s="36">
        <v>117.33</v>
      </c>
      <c r="Q38" s="36">
        <v>0</v>
      </c>
      <c r="R38" s="38">
        <v>47.5</v>
      </c>
      <c r="S38" s="38">
        <v>0</v>
      </c>
      <c r="T38" s="37">
        <f>SUMPRODUCT(LTA!J38:AN38,LTA!J$101:AN$101,LTA!J$103:AN$103)</f>
        <v>171.57999999999998</v>
      </c>
      <c r="U38" s="37">
        <f>SUMPRODUCT(LTA!J38:AN38,LTA!J$102:AN$102,LTA!J$103:AN$103)</f>
        <v>50.05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144.13999999999999</v>
      </c>
      <c r="Z38" s="34">
        <f>IEX!N38</f>
        <v>0</v>
      </c>
      <c r="AA38" s="75">
        <f>STOA!H38</f>
        <v>510.38</v>
      </c>
      <c r="AB38" s="75">
        <f>-STOA!N38</f>
        <v>-239.13</v>
      </c>
      <c r="AC38">
        <f t="shared" si="0"/>
        <v>21.774273714255209</v>
      </c>
      <c r="AD38">
        <f t="shared" si="1"/>
        <v>2240.8154605122313</v>
      </c>
      <c r="AE38">
        <f>'IDT-1'!B38</f>
        <v>0</v>
      </c>
      <c r="AF38" s="24"/>
      <c r="AG38">
        <f t="shared" si="2"/>
        <v>2240.8154605122313</v>
      </c>
      <c r="AI38" s="34">
        <f>PXIL!H38</f>
        <v>0</v>
      </c>
      <c r="AJ38" s="34">
        <f>PXIL!N38</f>
        <v>0</v>
      </c>
      <c r="AK38" s="34">
        <f>RTM_IEX!H38</f>
        <v>7.83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21.78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150.69999999999999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8.9697999999999993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128.72999999999999</v>
      </c>
      <c r="J39">
        <f>Bawana_RLNG!P39</f>
        <v>0</v>
      </c>
      <c r="K39">
        <f>Bawana_Spot!P39</f>
        <v>320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950.19318533701062</v>
      </c>
      <c r="P39" s="36">
        <v>117.33</v>
      </c>
      <c r="Q39" s="36">
        <v>0</v>
      </c>
      <c r="R39" s="38">
        <v>47.5</v>
      </c>
      <c r="S39" s="38">
        <v>0</v>
      </c>
      <c r="T39" s="37">
        <f>SUMPRODUCT(LTA!J39:AN39,LTA!J$101:AN$101,LTA!J$103:AN$103)</f>
        <v>208.96</v>
      </c>
      <c r="U39" s="37">
        <f>SUMPRODUCT(LTA!J39:AN39,LTA!J$102:AN$102,LTA!J$103:AN$103)</f>
        <v>50.05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176.89</v>
      </c>
      <c r="Z39" s="34">
        <f>IEX!N39</f>
        <v>0</v>
      </c>
      <c r="AA39" s="75">
        <f>STOA!H39</f>
        <v>439.35</v>
      </c>
      <c r="AB39" s="75">
        <f>-STOA!N39</f>
        <v>-239.13</v>
      </c>
      <c r="AC39">
        <f t="shared" si="0"/>
        <v>23.360995117976508</v>
      </c>
      <c r="AD39">
        <f t="shared" si="1"/>
        <v>2299.5819902190337</v>
      </c>
      <c r="AE39">
        <f>'IDT-1'!B39</f>
        <v>0</v>
      </c>
      <c r="AF39" s="24"/>
      <c r="AG39">
        <f t="shared" si="2"/>
        <v>2299.5819902190337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-64</v>
      </c>
      <c r="AM39" s="34">
        <f>RTM_PXI!H39</f>
        <v>0</v>
      </c>
      <c r="AN39" s="34">
        <f>RTM_PXI!N39</f>
        <v>0</v>
      </c>
      <c r="AO39" s="148">
        <f>GDAM_IEX!H39</f>
        <v>27.4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150.69999999999999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8.9697999999999993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128.72999999999999</v>
      </c>
      <c r="J40">
        <f>Bawana_RLNG!P40</f>
        <v>0</v>
      </c>
      <c r="K40">
        <f>Bawana_Spot!P40</f>
        <v>320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949.39470194533158</v>
      </c>
      <c r="P40" s="36">
        <v>117.33</v>
      </c>
      <c r="Q40" s="36">
        <v>0</v>
      </c>
      <c r="R40" s="38">
        <v>47.5</v>
      </c>
      <c r="S40" s="38">
        <v>0</v>
      </c>
      <c r="T40" s="37">
        <f>SUMPRODUCT(LTA!J40:AN40,LTA!J$101:AN$101,LTA!J$103:AN$103)</f>
        <v>245.26</v>
      </c>
      <c r="U40" s="37">
        <f>SUMPRODUCT(LTA!J40:AN40,LTA!J$102:AN$102,LTA!J$103:AN$103)</f>
        <v>50.05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108.11</v>
      </c>
      <c r="Z40" s="34">
        <f>IEX!N40</f>
        <v>0</v>
      </c>
      <c r="AA40" s="75">
        <f>STOA!H40</f>
        <v>460.46999999999997</v>
      </c>
      <c r="AB40" s="75">
        <f>-STOA!N40</f>
        <v>-239.13</v>
      </c>
      <c r="AC40">
        <f t="shared" si="0"/>
        <v>22.598017763093502</v>
      </c>
      <c r="AD40">
        <f t="shared" si="1"/>
        <v>2338.0564841822375</v>
      </c>
      <c r="AE40">
        <f>'IDT-1'!B40</f>
        <v>0</v>
      </c>
      <c r="AF40" s="24"/>
      <c r="AG40">
        <f t="shared" si="2"/>
        <v>2338.0564841822375</v>
      </c>
      <c r="AI40" s="34">
        <f>PXIL!H40</f>
        <v>0</v>
      </c>
      <c r="AJ40" s="34">
        <f>PXIL!N40</f>
        <v>0</v>
      </c>
      <c r="AK40" s="34">
        <f>RTM_IEX!H40</f>
        <v>8.15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5.12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150.69999999999999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8.9697999999999993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109.12573727588766</v>
      </c>
      <c r="J41">
        <f>Bawana_RLNG!P41</f>
        <v>0</v>
      </c>
      <c r="K41">
        <f>Bawana_Spot!P41</f>
        <v>320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953.38566573337516</v>
      </c>
      <c r="P41" s="36">
        <v>117.33</v>
      </c>
      <c r="Q41" s="36">
        <v>0</v>
      </c>
      <c r="R41" s="38">
        <v>47.5</v>
      </c>
      <c r="S41" s="38">
        <v>0</v>
      </c>
      <c r="T41" s="37">
        <f>SUMPRODUCT(LTA!J41:AN41,LTA!J$101:AN$101,LTA!J$103:AN$103)</f>
        <v>269.91999999999996</v>
      </c>
      <c r="U41" s="37">
        <f>SUMPRODUCT(LTA!J41:AN41,LTA!J$102:AN$102,LTA!J$103:AN$103)</f>
        <v>51.01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89.6</v>
      </c>
      <c r="Z41" s="34">
        <f>IEX!N41</f>
        <v>0</v>
      </c>
      <c r="AA41" s="75">
        <f>STOA!H41</f>
        <v>458.54999999999995</v>
      </c>
      <c r="AB41" s="75">
        <f>-STOA!N41</f>
        <v>-239.13</v>
      </c>
      <c r="AC41">
        <f t="shared" si="0"/>
        <v>22.889386052030524</v>
      </c>
      <c r="AD41">
        <f t="shared" si="1"/>
        <v>2372.4518169572316</v>
      </c>
      <c r="AE41">
        <f>'IDT-1'!B41</f>
        <v>0</v>
      </c>
      <c r="AF41" s="24"/>
      <c r="AG41">
        <f t="shared" si="2"/>
        <v>2372.4518169572316</v>
      </c>
      <c r="AI41" s="34">
        <f>PXIL!H41</f>
        <v>0</v>
      </c>
      <c r="AJ41" s="34">
        <f>PXIL!N41</f>
        <v>0</v>
      </c>
      <c r="AK41" s="34">
        <f>RTM_IEX!H41</f>
        <v>41.05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17.329999999999998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150.69999999999999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8.9697999999999993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109.12573727588766</v>
      </c>
      <c r="J42">
        <f>Bawana_RLNG!P42</f>
        <v>0</v>
      </c>
      <c r="K42">
        <f>Bawana_Spot!P42</f>
        <v>320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953.38566573337516</v>
      </c>
      <c r="P42" s="36">
        <v>117.33</v>
      </c>
      <c r="Q42" s="36">
        <v>0</v>
      </c>
      <c r="R42" s="38">
        <v>47.5</v>
      </c>
      <c r="S42" s="38">
        <v>0</v>
      </c>
      <c r="T42" s="37">
        <f>SUMPRODUCT(LTA!J42:AN42,LTA!J$101:AN$101,LTA!J$103:AN$103)</f>
        <v>304.27</v>
      </c>
      <c r="U42" s="37">
        <f>SUMPRODUCT(LTA!J42:AN42,LTA!J$102:AN$102,LTA!J$103:AN$103)</f>
        <v>46.01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63.87</v>
      </c>
      <c r="Z42" s="34">
        <f>IEX!N42</f>
        <v>0</v>
      </c>
      <c r="AA42" s="75">
        <f>STOA!H42</f>
        <v>456.63</v>
      </c>
      <c r="AB42" s="75">
        <f>-STOA!N42</f>
        <v>-239.13</v>
      </c>
      <c r="AC42">
        <f t="shared" si="0"/>
        <v>23.000854052030526</v>
      </c>
      <c r="AD42">
        <f t="shared" si="1"/>
        <v>2385.610348957232</v>
      </c>
      <c r="AE42">
        <f>'IDT-1'!B42</f>
        <v>0</v>
      </c>
      <c r="AF42" s="24"/>
      <c r="AG42">
        <f t="shared" si="2"/>
        <v>2385.610348957232</v>
      </c>
      <c r="AI42" s="34">
        <f>PXIL!H42</f>
        <v>0</v>
      </c>
      <c r="AJ42" s="34">
        <f>PXIL!N42</f>
        <v>0</v>
      </c>
      <c r="AK42" s="34">
        <f>RTM_IEX!H42</f>
        <v>55.59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14.36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150.69999999999999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8.9697999999999993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109.12573727588766</v>
      </c>
      <c r="J43">
        <f>Bawana_RLNG!P43</f>
        <v>0</v>
      </c>
      <c r="K43">
        <f>Bawana_Spot!P43</f>
        <v>320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945.40083357337517</v>
      </c>
      <c r="P43" s="36">
        <v>117.33</v>
      </c>
      <c r="Q43" s="36">
        <v>0</v>
      </c>
      <c r="R43" s="38">
        <v>47.5</v>
      </c>
      <c r="S43" s="38">
        <v>0</v>
      </c>
      <c r="T43" s="37">
        <f>SUMPRODUCT(LTA!J43:AN43,LTA!J$101:AN$101,LTA!J$103:AN$103)</f>
        <v>314.93</v>
      </c>
      <c r="U43" s="37">
        <f>SUMPRODUCT(LTA!J43:AN43,LTA!J$102:AN$102,LTA!J$103:AN$103)</f>
        <v>46.01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23.8</v>
      </c>
      <c r="Z43" s="34">
        <f>IEX!N43</f>
        <v>0</v>
      </c>
      <c r="AA43" s="75">
        <f>STOA!H43</f>
        <v>447.99</v>
      </c>
      <c r="AB43" s="75">
        <f>-STOA!N43</f>
        <v>-239.13</v>
      </c>
      <c r="AC43">
        <f t="shared" si="0"/>
        <v>22.912193461886524</v>
      </c>
      <c r="AD43">
        <f t="shared" si="1"/>
        <v>2375.1441773873762</v>
      </c>
      <c r="AE43">
        <f>'IDT-1'!B43</f>
        <v>0</v>
      </c>
      <c r="AF43" s="24"/>
      <c r="AG43">
        <f t="shared" si="2"/>
        <v>2375.1441773873762</v>
      </c>
      <c r="AI43" s="34">
        <f>PXIL!H43</f>
        <v>0</v>
      </c>
      <c r="AJ43" s="34">
        <f>PXIL!N43</f>
        <v>0</v>
      </c>
      <c r="AK43" s="34">
        <f>RTM_IEX!H43</f>
        <v>98.3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7.13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150.69999999999999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8.9697999999999993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128.72999999999999</v>
      </c>
      <c r="J44">
        <f>Bawana_RLNG!P44</f>
        <v>0</v>
      </c>
      <c r="K44">
        <f>Bawana_Spot!P44</f>
        <v>320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946.7169525424415</v>
      </c>
      <c r="P44" s="36">
        <v>117.33</v>
      </c>
      <c r="Q44" s="36">
        <v>0</v>
      </c>
      <c r="R44" s="38">
        <v>47.5</v>
      </c>
      <c r="S44" s="38">
        <v>0</v>
      </c>
      <c r="T44" s="37">
        <f>SUMPRODUCT(LTA!J44:AN44,LTA!J$101:AN$101,LTA!J$103:AN$103)</f>
        <v>344.06</v>
      </c>
      <c r="U44" s="37">
        <f>SUMPRODUCT(LTA!J44:AN44,LTA!J$102:AN$102,LTA!J$103:AN$103)</f>
        <v>45.05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450.87</v>
      </c>
      <c r="AB44" s="75">
        <f>-STOA!N44</f>
        <v>-239.13</v>
      </c>
      <c r="AC44">
        <f t="shared" si="0"/>
        <v>22.874060668109227</v>
      </c>
      <c r="AD44">
        <f t="shared" si="1"/>
        <v>2370.6426918743314</v>
      </c>
      <c r="AE44">
        <f>'IDT-1'!B44</f>
        <v>0</v>
      </c>
      <c r="AF44" s="24"/>
      <c r="AG44">
        <f t="shared" si="2"/>
        <v>2370.6426918743314</v>
      </c>
      <c r="AI44" s="34">
        <f>PXIL!H44</f>
        <v>0</v>
      </c>
      <c r="AJ44" s="34">
        <f>PXIL!N44</f>
        <v>0</v>
      </c>
      <c r="AK44" s="34">
        <f>RTM_IEX!H44</f>
        <v>72.72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150.69999999999999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8.9697999999999993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109.12573727588766</v>
      </c>
      <c r="J45">
        <f>Bawana_RLNG!P45</f>
        <v>0</v>
      </c>
      <c r="K45">
        <f>Bawana_Spot!P45</f>
        <v>250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960.90007560468439</v>
      </c>
      <c r="P45" s="36">
        <v>117.33</v>
      </c>
      <c r="Q45" s="36">
        <v>0</v>
      </c>
      <c r="R45" s="38">
        <v>47.5</v>
      </c>
      <c r="S45" s="38">
        <v>0</v>
      </c>
      <c r="T45" s="37">
        <f>SUMPRODUCT(LTA!J45:AN45,LTA!J$101:AN$101,LTA!J$103:AN$103)</f>
        <v>363.96000000000004</v>
      </c>
      <c r="U45" s="37">
        <f>SUMPRODUCT(LTA!J45:AN45,LTA!J$102:AN$102,LTA!J$103:AN$103)</f>
        <v>22.009999999999998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434.54999999999995</v>
      </c>
      <c r="AB45" s="75">
        <f>-STOA!N45</f>
        <v>-239.13</v>
      </c>
      <c r="AC45">
        <f t="shared" si="0"/>
        <v>22.726379094949525</v>
      </c>
      <c r="AD45">
        <f t="shared" si="1"/>
        <v>2353.209233785622</v>
      </c>
      <c r="AE45">
        <f>'IDT-1'!B45</f>
        <v>0</v>
      </c>
      <c r="AF45" s="24"/>
      <c r="AG45">
        <f t="shared" si="2"/>
        <v>2353.209233785622</v>
      </c>
      <c r="AI45" s="34">
        <f>PXIL!H45</f>
        <v>0</v>
      </c>
      <c r="AJ45" s="34">
        <f>PXIL!N45</f>
        <v>0</v>
      </c>
      <c r="AK45" s="34">
        <f>RTM_IEX!H45</f>
        <v>150.02000000000001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150.69999999999999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8.9697999999999993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109.12573727588766</v>
      </c>
      <c r="J46">
        <f>Bawana_RLNG!P46</f>
        <v>0</v>
      </c>
      <c r="K46">
        <f>Bawana_Spot!P46</f>
        <v>250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950.54612378436696</v>
      </c>
      <c r="P46" s="36">
        <v>117.33</v>
      </c>
      <c r="Q46" s="36">
        <v>0</v>
      </c>
      <c r="R46" s="38">
        <v>47.5</v>
      </c>
      <c r="S46" s="38">
        <v>0</v>
      </c>
      <c r="T46" s="37">
        <f>SUMPRODUCT(LTA!J46:AN46,LTA!J$101:AN$101,LTA!J$103:AN$103)</f>
        <v>389.32</v>
      </c>
      <c r="U46" s="37">
        <f>SUMPRODUCT(LTA!J46:AN46,LTA!J$102:AN$102,LTA!J$103:AN$103)</f>
        <v>22.009999999999998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434.54999999999995</v>
      </c>
      <c r="AB46" s="75">
        <f>-STOA!N46</f>
        <v>-239.13</v>
      </c>
      <c r="AC46">
        <f t="shared" si="0"/>
        <v>22.163881899658858</v>
      </c>
      <c r="AD46">
        <f t="shared" si="1"/>
        <v>2286.8077791605956</v>
      </c>
      <c r="AE46">
        <f>'IDT-1'!B46</f>
        <v>0</v>
      </c>
      <c r="AF46" s="24"/>
      <c r="AG46">
        <f t="shared" si="2"/>
        <v>2286.8077791605956</v>
      </c>
      <c r="AI46" s="34">
        <f>PXIL!H46</f>
        <v>0</v>
      </c>
      <c r="AJ46" s="34">
        <f>PXIL!N46</f>
        <v>0</v>
      </c>
      <c r="AK46" s="34">
        <f>RTM_IEX!H46</f>
        <v>68.05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150.69999999999999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8.9697999999999993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109.12573727588766</v>
      </c>
      <c r="J47">
        <f>Bawana_RLNG!P47</f>
        <v>0</v>
      </c>
      <c r="K47">
        <f>Bawana_Spot!P47</f>
        <v>320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926.22995895600593</v>
      </c>
      <c r="P47" s="36">
        <v>117.33</v>
      </c>
      <c r="Q47" s="36">
        <v>0</v>
      </c>
      <c r="R47" s="38">
        <v>47.5</v>
      </c>
      <c r="S47" s="38">
        <v>0</v>
      </c>
      <c r="T47" s="37">
        <f>SUMPRODUCT(LTA!J47:AN47,LTA!J$101:AN$101,LTA!J$103:AN$103)</f>
        <v>362.62</v>
      </c>
      <c r="U47" s="37">
        <f>SUMPRODUCT(LTA!J47:AN47,LTA!J$102:AN$102,LTA!J$103:AN$103)</f>
        <v>22.009999999999998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236.52</v>
      </c>
      <c r="Z47" s="34">
        <f>IEX!N47</f>
        <v>0</v>
      </c>
      <c r="AA47" s="75">
        <f>STOA!H47</f>
        <v>0.86</v>
      </c>
      <c r="AB47" s="75">
        <f>-STOA!N47</f>
        <v>-239.13</v>
      </c>
      <c r="AC47">
        <f t="shared" si="0"/>
        <v>23.348650115100629</v>
      </c>
      <c r="AD47">
        <f t="shared" si="1"/>
        <v>2275.966846116793</v>
      </c>
      <c r="AE47">
        <f>'IDT-1'!B47</f>
        <v>0</v>
      </c>
      <c r="AF47" s="24"/>
      <c r="AG47">
        <f t="shared" si="2"/>
        <v>2275.966846116793</v>
      </c>
      <c r="AI47" s="34">
        <f>PXIL!H47</f>
        <v>0</v>
      </c>
      <c r="AJ47" s="34">
        <f>PXIL!N47</f>
        <v>0</v>
      </c>
      <c r="AK47" s="34">
        <f>RTM_IEX!H47</f>
        <v>179.37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207.91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8.9697999999999993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109.12573727588766</v>
      </c>
      <c r="J48">
        <f>Bawana_RLNG!P48</f>
        <v>0</v>
      </c>
      <c r="K48">
        <f>Bawana_Spot!P48</f>
        <v>320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915.41055145000007</v>
      </c>
      <c r="P48" s="36">
        <v>117.33</v>
      </c>
      <c r="Q48" s="36">
        <v>0</v>
      </c>
      <c r="R48" s="38">
        <v>47.5</v>
      </c>
      <c r="S48" s="38">
        <v>0</v>
      </c>
      <c r="T48" s="37">
        <f>SUMPRODUCT(LTA!J48:AN48,LTA!J$101:AN$101,LTA!J$103:AN$103)</f>
        <v>374.72</v>
      </c>
      <c r="U48" s="37">
        <f>SUMPRODUCT(LTA!J48:AN48,LTA!J$102:AN$102,LTA!J$103:AN$103)</f>
        <v>22.009999999999998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125.46</v>
      </c>
      <c r="Z48" s="34">
        <f>IEX!N48</f>
        <v>0</v>
      </c>
      <c r="AA48" s="75">
        <f>STOA!H48</f>
        <v>0.86</v>
      </c>
      <c r="AB48" s="75">
        <f>-STOA!N48</f>
        <v>-239.13</v>
      </c>
      <c r="AC48">
        <f t="shared" si="0"/>
        <v>22.507395092050174</v>
      </c>
      <c r="AD48">
        <f t="shared" si="1"/>
        <v>2176.6586936338376</v>
      </c>
      <c r="AE48">
        <f>'IDT-1'!B48</f>
        <v>0</v>
      </c>
      <c r="AF48" s="24"/>
      <c r="AG48">
        <f t="shared" si="2"/>
        <v>2176.6586936338376</v>
      </c>
      <c r="AI48" s="34">
        <f>PXIL!H48</f>
        <v>0</v>
      </c>
      <c r="AJ48" s="34">
        <f>PXIL!N48</f>
        <v>0</v>
      </c>
      <c r="AK48" s="34">
        <f>RTM_IEX!H48</f>
        <v>121.13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275.77999999999997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8.9697999999999993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112.55560329674623</v>
      </c>
      <c r="J49">
        <f>Bawana_RLNG!P49</f>
        <v>0</v>
      </c>
      <c r="K49">
        <f>Bawana_Spot!P49</f>
        <v>320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911.20887882682678</v>
      </c>
      <c r="P49" s="36">
        <v>117.33</v>
      </c>
      <c r="Q49" s="36">
        <v>0</v>
      </c>
      <c r="R49" s="38">
        <v>47.5</v>
      </c>
      <c r="S49" s="38">
        <v>0</v>
      </c>
      <c r="T49" s="37">
        <f>SUMPRODUCT(LTA!J49:AN49,LTA!J$101:AN$101,LTA!J$103:AN$103)</f>
        <v>367.7</v>
      </c>
      <c r="U49" s="37">
        <f>SUMPRODUCT(LTA!J49:AN49,LTA!J$102:AN$102,LTA!J$103:AN$103)</f>
        <v>22.009999999999998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322.52999999999997</v>
      </c>
      <c r="Z49" s="34">
        <f>IEX!N49</f>
        <v>0</v>
      </c>
      <c r="AA49" s="75">
        <f>STOA!H49</f>
        <v>0.86</v>
      </c>
      <c r="AB49" s="75">
        <f>-STOA!N49</f>
        <v>-239.13</v>
      </c>
      <c r="AC49">
        <f t="shared" si="0"/>
        <v>22.895039916590733</v>
      </c>
      <c r="AD49">
        <f t="shared" si="1"/>
        <v>2222.4192422069827</v>
      </c>
      <c r="AE49">
        <f>'IDT-1'!B49</f>
        <v>0</v>
      </c>
      <c r="AF49" s="24"/>
      <c r="AG49">
        <f t="shared" si="2"/>
        <v>2222.4192422069827</v>
      </c>
      <c r="AI49" s="34">
        <f>PXIL!H49</f>
        <v>0</v>
      </c>
      <c r="AJ49" s="34">
        <f>PXIL!N49</f>
        <v>0</v>
      </c>
      <c r="AK49" s="34">
        <f>RTM_IEX!H49</f>
        <v>253.78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8.9697999999999993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112.55560329674623</v>
      </c>
      <c r="J50">
        <f>Bawana_RLNG!P50</f>
        <v>0</v>
      </c>
      <c r="K50">
        <f>Bawana_Spot!P50</f>
        <v>320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910.5685955972084</v>
      </c>
      <c r="P50" s="36">
        <v>117.33</v>
      </c>
      <c r="Q50" s="36">
        <v>0</v>
      </c>
      <c r="R50" s="38">
        <v>47.5</v>
      </c>
      <c r="S50" s="38">
        <v>0</v>
      </c>
      <c r="T50" s="37">
        <f>SUMPRODUCT(LTA!J50:AN50,LTA!J$101:AN$101,LTA!J$103:AN$103)</f>
        <v>385.82</v>
      </c>
      <c r="U50" s="37">
        <f>SUMPRODUCT(LTA!J50:AN50,LTA!J$102:AN$102,LTA!J$103:AN$103)</f>
        <v>22.009999999999998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273.58</v>
      </c>
      <c r="Z50" s="34">
        <f>IEX!N50</f>
        <v>0</v>
      </c>
      <c r="AA50" s="75">
        <f>STOA!H50</f>
        <v>0.86</v>
      </c>
      <c r="AB50" s="75">
        <f>-STOA!N50</f>
        <v>-239.13</v>
      </c>
      <c r="AC50">
        <f t="shared" si="0"/>
        <v>22.557189537461941</v>
      </c>
      <c r="AD50">
        <f t="shared" si="1"/>
        <v>2182.536809356493</v>
      </c>
      <c r="AE50">
        <f>'IDT-1'!B50</f>
        <v>0</v>
      </c>
      <c r="AF50" s="24"/>
      <c r="AG50">
        <f t="shared" si="2"/>
        <v>2182.536809356493</v>
      </c>
      <c r="AI50" s="34">
        <f>PXIL!H50</f>
        <v>0</v>
      </c>
      <c r="AJ50" s="34">
        <f>PXIL!N50</f>
        <v>0</v>
      </c>
      <c r="AK50" s="34">
        <f>RTM_IEX!H50</f>
        <v>245.03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8.9697999999999993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116.5554470528495</v>
      </c>
      <c r="J51">
        <f>Bawana_RLNG!P51</f>
        <v>0</v>
      </c>
      <c r="K51">
        <f>Bawana_Spot!P51</f>
        <v>300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901.69355253496371</v>
      </c>
      <c r="P51" s="36">
        <v>117.33</v>
      </c>
      <c r="Q51" s="36">
        <v>0</v>
      </c>
      <c r="R51" s="38">
        <v>47.5</v>
      </c>
      <c r="S51" s="38">
        <v>0</v>
      </c>
      <c r="T51" s="37">
        <f>SUMPRODUCT(LTA!J51:AN51,LTA!J$101:AN$101,LTA!J$103:AN$103)</f>
        <v>381.73</v>
      </c>
      <c r="U51" s="37">
        <f>SUMPRODUCT(LTA!J51:AN51,LTA!J$102:AN$102,LTA!J$103:AN$103)</f>
        <v>22.009999999999998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259.17</v>
      </c>
      <c r="Z51" s="34">
        <f>IEX!N51</f>
        <v>0</v>
      </c>
      <c r="AA51" s="75">
        <f>STOA!H51</f>
        <v>0.86</v>
      </c>
      <c r="AB51" s="75">
        <f>-STOA!N51</f>
        <v>-239.13</v>
      </c>
      <c r="AC51">
        <f t="shared" si="0"/>
        <v>22.22727786329035</v>
      </c>
      <c r="AD51">
        <f t="shared" si="1"/>
        <v>2143.5915217245229</v>
      </c>
      <c r="AE51">
        <f>'IDT-1'!B51</f>
        <v>0</v>
      </c>
      <c r="AF51" s="24"/>
      <c r="AG51">
        <f t="shared" si="2"/>
        <v>2143.5915217245229</v>
      </c>
      <c r="AI51" s="34">
        <f>PXIL!H51</f>
        <v>0</v>
      </c>
      <c r="AJ51" s="34">
        <f>PXIL!N51</f>
        <v>0</v>
      </c>
      <c r="AK51" s="34">
        <f>RTM_IEX!H51</f>
        <v>249.13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8.9697999999999993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116.5554470528495</v>
      </c>
      <c r="J52">
        <f>Bawana_RLNG!P52</f>
        <v>0</v>
      </c>
      <c r="K52">
        <f>Bawana_Spot!P52</f>
        <v>250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901.69355253496371</v>
      </c>
      <c r="P52" s="36">
        <v>117.33</v>
      </c>
      <c r="Q52" s="36">
        <v>0</v>
      </c>
      <c r="R52" s="38">
        <v>47.5</v>
      </c>
      <c r="S52" s="38">
        <v>0</v>
      </c>
      <c r="T52" s="37">
        <f>SUMPRODUCT(LTA!J52:AN52,LTA!J$101:AN$101,LTA!J$103:AN$103)</f>
        <v>402.5</v>
      </c>
      <c r="U52" s="37">
        <f>SUMPRODUCT(LTA!J52:AN52,LTA!J$102:AN$102,LTA!J$103:AN$103)</f>
        <v>22.009999999999998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203.49</v>
      </c>
      <c r="Z52" s="34">
        <f>IEX!N52</f>
        <v>0</v>
      </c>
      <c r="AA52" s="75">
        <f>STOA!H52</f>
        <v>0.86</v>
      </c>
      <c r="AB52" s="75">
        <f>-STOA!N52</f>
        <v>-239.13</v>
      </c>
      <c r="AC52">
        <f t="shared" si="0"/>
        <v>21.804841863290349</v>
      </c>
      <c r="AD52">
        <f t="shared" si="1"/>
        <v>2093.7239577245227</v>
      </c>
      <c r="AE52">
        <f>'IDT-1'!B52</f>
        <v>0</v>
      </c>
      <c r="AF52" s="24"/>
      <c r="AG52">
        <f t="shared" si="2"/>
        <v>2093.7239577245227</v>
      </c>
      <c r="AI52" s="34">
        <f>PXIL!H52</f>
        <v>0</v>
      </c>
      <c r="AJ52" s="34">
        <f>PXIL!N52</f>
        <v>0</v>
      </c>
      <c r="AK52" s="34">
        <f>RTM_IEX!H52</f>
        <v>283.75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8.9697999999999993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116.5554470528495</v>
      </c>
      <c r="J53">
        <f>Bawana_RLNG!P53</f>
        <v>0</v>
      </c>
      <c r="K53">
        <f>Bawana_Spot!P53</f>
        <v>320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901.69355253496371</v>
      </c>
      <c r="P53" s="36">
        <v>118.57</v>
      </c>
      <c r="Q53" s="36">
        <v>0</v>
      </c>
      <c r="R53" s="38">
        <v>47.5</v>
      </c>
      <c r="S53" s="38">
        <v>0</v>
      </c>
      <c r="T53" s="37">
        <f>SUMPRODUCT(LTA!J53:AN53,LTA!J$101:AN$101,LTA!J$103:AN$103)</f>
        <v>413.27</v>
      </c>
      <c r="U53" s="37">
        <f>SUMPRODUCT(LTA!J53:AN53,LTA!J$102:AN$102,LTA!J$103:AN$103)</f>
        <v>22.009999999999998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143.02000000000001</v>
      </c>
      <c r="Z53" s="34">
        <f>IEX!N53</f>
        <v>0</v>
      </c>
      <c r="AA53" s="75">
        <f>STOA!H53</f>
        <v>0.86</v>
      </c>
      <c r="AB53" s="75">
        <f>-STOA!N53</f>
        <v>-239.13</v>
      </c>
      <c r="AC53">
        <f t="shared" si="0"/>
        <v>20.998777863290353</v>
      </c>
      <c r="AD53">
        <f t="shared" si="1"/>
        <v>1998.570021724523</v>
      </c>
      <c r="AE53">
        <f>'IDT-1'!B53</f>
        <v>0</v>
      </c>
      <c r="AF53" s="24"/>
      <c r="AG53">
        <f t="shared" si="2"/>
        <v>1998.570021724523</v>
      </c>
      <c r="AI53" s="34">
        <f>PXIL!H53</f>
        <v>0</v>
      </c>
      <c r="AJ53" s="34">
        <f>PXIL!N53</f>
        <v>0</v>
      </c>
      <c r="AK53" s="34">
        <f>RTM_IEX!H53</f>
        <v>166.25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8.9697999999999993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280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901.69482699777473</v>
      </c>
      <c r="P54" s="36">
        <v>117.33</v>
      </c>
      <c r="Q54" s="36">
        <v>0</v>
      </c>
      <c r="R54" s="38">
        <v>47.5</v>
      </c>
      <c r="S54" s="38">
        <v>0</v>
      </c>
      <c r="T54" s="37">
        <f>SUMPRODUCT(LTA!J54:AN54,LTA!J$101:AN$101,LTA!J$103:AN$103)</f>
        <v>436.79</v>
      </c>
      <c r="U54" s="37">
        <f>SUMPRODUCT(LTA!J54:AN54,LTA!J$102:AN$102,LTA!J$103:AN$103)</f>
        <v>22.009999999999998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108.46</v>
      </c>
      <c r="Z54" s="34">
        <f>IEX!N54</f>
        <v>0</v>
      </c>
      <c r="AA54" s="75">
        <f>STOA!H54</f>
        <v>0.86</v>
      </c>
      <c r="AB54" s="75">
        <f>-STOA!N54</f>
        <v>-239.13</v>
      </c>
      <c r="AC54">
        <f t="shared" si="0"/>
        <v>20.685506813534026</v>
      </c>
      <c r="AD54">
        <f t="shared" si="1"/>
        <v>1961.5891201842405</v>
      </c>
      <c r="AE54">
        <f>'IDT-1'!B54</f>
        <v>0</v>
      </c>
      <c r="AF54" s="24"/>
      <c r="AG54">
        <f t="shared" si="2"/>
        <v>1961.5891201842405</v>
      </c>
      <c r="AI54" s="34">
        <f>PXIL!H54</f>
        <v>0</v>
      </c>
      <c r="AJ54" s="34">
        <f>PXIL!N54</f>
        <v>0</v>
      </c>
      <c r="AK54" s="34">
        <f>RTM_IEX!H54</f>
        <v>163.18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8.9697999999999993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901.69729264876776</v>
      </c>
      <c r="P55" s="36">
        <v>117.33</v>
      </c>
      <c r="Q55" s="36">
        <v>0</v>
      </c>
      <c r="R55" s="38">
        <v>47.5</v>
      </c>
      <c r="S55" s="38">
        <v>0</v>
      </c>
      <c r="T55" s="37">
        <f>SUMPRODUCT(LTA!J55:AN55,LTA!J$101:AN$101,LTA!J$103:AN$103)</f>
        <v>524.25</v>
      </c>
      <c r="U55" s="37">
        <f>SUMPRODUCT(LTA!J55:AN55,LTA!J$102:AN$102,LTA!J$103:AN$103)</f>
        <v>22.009999999999998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69.11</v>
      </c>
      <c r="Z55" s="34">
        <f>IEX!N55</f>
        <v>0</v>
      </c>
      <c r="AA55" s="75">
        <f>STOA!H55</f>
        <v>0.77</v>
      </c>
      <c r="AB55" s="75">
        <f>-STOA!N55</f>
        <v>-239.13</v>
      </c>
      <c r="AC55">
        <f t="shared" si="0"/>
        <v>20.037215525002367</v>
      </c>
      <c r="AD55">
        <f t="shared" si="1"/>
        <v>1885.0598771237651</v>
      </c>
      <c r="AE55">
        <f>'IDT-1'!B55</f>
        <v>0</v>
      </c>
      <c r="AF55" s="24"/>
      <c r="AG55">
        <f t="shared" si="2"/>
        <v>1885.0598771237651</v>
      </c>
      <c r="AI55" s="34">
        <f>PXIL!H55</f>
        <v>0</v>
      </c>
      <c r="AJ55" s="34">
        <f>PXIL!N55</f>
        <v>0</v>
      </c>
      <c r="AK55" s="34">
        <f>RTM_IEX!H55</f>
        <v>167.98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8.9697999999999993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901.69256219639192</v>
      </c>
      <c r="P56" s="36">
        <v>117.33</v>
      </c>
      <c r="Q56" s="36">
        <v>0</v>
      </c>
      <c r="R56" s="38">
        <v>47.5</v>
      </c>
      <c r="S56" s="38">
        <v>0</v>
      </c>
      <c r="T56" s="37">
        <f>SUMPRODUCT(LTA!J56:AN56,LTA!J$101:AN$101,LTA!J$103:AN$103)</f>
        <v>543.70000000000005</v>
      </c>
      <c r="U56" s="37">
        <f>SUMPRODUCT(LTA!J56:AN56,LTA!J$102:AN$102,LTA!J$103:AN$103)</f>
        <v>22.009999999999998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18.239999999999998</v>
      </c>
      <c r="Z56" s="34">
        <f>IEX!N56</f>
        <v>0</v>
      </c>
      <c r="AA56" s="75">
        <f>STOA!H56</f>
        <v>0.77</v>
      </c>
      <c r="AB56" s="75">
        <f>-STOA!N56</f>
        <v>-239.13</v>
      </c>
      <c r="AC56">
        <f t="shared" si="0"/>
        <v>19.571647789202412</v>
      </c>
      <c r="AD56">
        <f t="shared" si="1"/>
        <v>1830.1007144071896</v>
      </c>
      <c r="AE56">
        <f>'IDT-1'!B56</f>
        <v>0</v>
      </c>
      <c r="AF56" s="24"/>
      <c r="AG56">
        <f t="shared" si="2"/>
        <v>1830.1007144071896</v>
      </c>
      <c r="AI56" s="34">
        <f>PXIL!H56</f>
        <v>0</v>
      </c>
      <c r="AJ56" s="34">
        <f>PXIL!N56</f>
        <v>0</v>
      </c>
      <c r="AK56" s="34">
        <f>RTM_IEX!H56</f>
        <v>143.97999999999999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8.9697999999999993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901.69400297934669</v>
      </c>
      <c r="P57" s="36">
        <v>117.33</v>
      </c>
      <c r="Q57" s="36">
        <v>0</v>
      </c>
      <c r="R57" s="38">
        <v>47.5</v>
      </c>
      <c r="S57" s="38">
        <v>0</v>
      </c>
      <c r="T57" s="37">
        <f>SUMPRODUCT(LTA!J57:AN57,LTA!J$101:AN$101,LTA!J$103:AN$103)</f>
        <v>543.1</v>
      </c>
      <c r="U57" s="37">
        <f>SUMPRODUCT(LTA!J57:AN57,LTA!J$102:AN$102,LTA!J$103:AN$103)</f>
        <v>22.009999999999998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-239.13</v>
      </c>
      <c r="AC57">
        <f t="shared" si="0"/>
        <v>19.002223891779234</v>
      </c>
      <c r="AD57">
        <f t="shared" si="1"/>
        <v>1762.8815790875674</v>
      </c>
      <c r="AE57">
        <f>'IDT-1'!B57</f>
        <v>0</v>
      </c>
      <c r="AF57" s="24"/>
      <c r="AG57">
        <f t="shared" si="2"/>
        <v>1762.8815790875674</v>
      </c>
      <c r="AI57" s="34">
        <f>PXIL!H57</f>
        <v>0</v>
      </c>
      <c r="AJ57" s="34">
        <f>PXIL!N57</f>
        <v>0</v>
      </c>
      <c r="AK57" s="34">
        <f>RTM_IEX!H57</f>
        <v>95.03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8.9697999999999993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901.69408907032823</v>
      </c>
      <c r="P58" s="36">
        <v>117.33</v>
      </c>
      <c r="Q58" s="36">
        <v>0</v>
      </c>
      <c r="R58" s="38">
        <v>47.5</v>
      </c>
      <c r="S58" s="38">
        <v>0</v>
      </c>
      <c r="T58" s="37">
        <f>SUMPRODUCT(LTA!J58:AN58,LTA!J$101:AN$101,LTA!J$103:AN$103)</f>
        <v>542.29999999999995</v>
      </c>
      <c r="U58" s="37">
        <f>SUMPRODUCT(LTA!J58:AN58,LTA!J$102:AN$102,LTA!J$103:AN$103)</f>
        <v>22.009999999999998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-239.13</v>
      </c>
      <c r="AC58">
        <f t="shared" si="0"/>
        <v>18.769712614943476</v>
      </c>
      <c r="AD58">
        <f t="shared" si="1"/>
        <v>1735.4341764553844</v>
      </c>
      <c r="AE58">
        <f>'IDT-1'!B58</f>
        <v>0</v>
      </c>
      <c r="AF58" s="24"/>
      <c r="AG58">
        <f t="shared" si="2"/>
        <v>1735.4341764553844</v>
      </c>
      <c r="AI58" s="34">
        <f>PXIL!H58</f>
        <v>0</v>
      </c>
      <c r="AJ58" s="34">
        <f>PXIL!N58</f>
        <v>0</v>
      </c>
      <c r="AK58" s="34">
        <f>RTM_IEX!H58</f>
        <v>68.150000000000006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8.9697999999999993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901.69306185735502</v>
      </c>
      <c r="P59" s="36">
        <v>117.33</v>
      </c>
      <c r="Q59" s="36">
        <v>0</v>
      </c>
      <c r="R59" s="38">
        <v>47.5</v>
      </c>
      <c r="S59" s="38">
        <v>0</v>
      </c>
      <c r="T59" s="37">
        <f>SUMPRODUCT(LTA!J59:AN59,LTA!J$101:AN$101,LTA!J$103:AN$103)</f>
        <v>536.44000000000005</v>
      </c>
      <c r="U59" s="37">
        <f>SUMPRODUCT(LTA!J59:AN59,LTA!J$102:AN$102,LTA!J$103:AN$103)</f>
        <v>22.009999999999998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-239.13</v>
      </c>
      <c r="AC59">
        <f t="shared" si="0"/>
        <v>18.696287986354502</v>
      </c>
      <c r="AD59">
        <f t="shared" si="1"/>
        <v>1726.7665738710007</v>
      </c>
      <c r="AE59">
        <f>'IDT-1'!B59</f>
        <v>0</v>
      </c>
      <c r="AF59" s="24"/>
      <c r="AG59">
        <f t="shared" si="2"/>
        <v>1726.7665738710007</v>
      </c>
      <c r="AI59" s="34">
        <f>PXIL!H59</f>
        <v>0</v>
      </c>
      <c r="AJ59" s="34">
        <f>PXIL!N59</f>
        <v>0</v>
      </c>
      <c r="AK59" s="34">
        <f>RTM_IEX!H59</f>
        <v>65.27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8.9697999999999993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901.69306185735502</v>
      </c>
      <c r="P60" s="36">
        <v>117.33</v>
      </c>
      <c r="Q60" s="36">
        <v>0</v>
      </c>
      <c r="R60" s="38">
        <v>47.5</v>
      </c>
      <c r="S60" s="38">
        <v>0</v>
      </c>
      <c r="T60" s="37">
        <f>SUMPRODUCT(LTA!J60:AN60,LTA!J$101:AN$101,LTA!J$103:AN$103)</f>
        <v>530.39</v>
      </c>
      <c r="U60" s="37">
        <f>SUMPRODUCT(LTA!J60:AN60,LTA!J$102:AN$102,LTA!J$103:AN$103)</f>
        <v>22.009999999999998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-239.13</v>
      </c>
      <c r="AC60">
        <f t="shared" si="0"/>
        <v>18.6132119863545</v>
      </c>
      <c r="AD60">
        <f t="shared" si="1"/>
        <v>1716.9596498710005</v>
      </c>
      <c r="AE60">
        <f>'IDT-1'!B60</f>
        <v>0</v>
      </c>
      <c r="AF60" s="24"/>
      <c r="AG60">
        <f t="shared" si="2"/>
        <v>1716.9596498710005</v>
      </c>
      <c r="AI60" s="34">
        <f>PXIL!H60</f>
        <v>0</v>
      </c>
      <c r="AJ60" s="34">
        <f>PXIL!N60</f>
        <v>0</v>
      </c>
      <c r="AK60" s="34">
        <f>RTM_IEX!H60</f>
        <v>61.43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8.9697999999999993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901.70055867464851</v>
      </c>
      <c r="P61" s="36">
        <v>118.57</v>
      </c>
      <c r="Q61" s="36">
        <v>0</v>
      </c>
      <c r="R61" s="38">
        <v>47.5</v>
      </c>
      <c r="S61" s="38">
        <v>0</v>
      </c>
      <c r="T61" s="37">
        <f>SUMPRODUCT(LTA!J61:AN61,LTA!J$101:AN$101,LTA!J$103:AN$103)</f>
        <v>517.3599999999999</v>
      </c>
      <c r="U61" s="37">
        <f>SUMPRODUCT(LTA!J61:AN61,LTA!J$102:AN$102,LTA!J$103:AN$103)</f>
        <v>22.009999999999998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-239.13</v>
      </c>
      <c r="AC61">
        <f t="shared" si="0"/>
        <v>18.780350959619767</v>
      </c>
      <c r="AD61">
        <f t="shared" si="1"/>
        <v>1736.6900077150287</v>
      </c>
      <c r="AE61">
        <f>'IDT-1'!B61</f>
        <v>0</v>
      </c>
      <c r="AF61" s="24"/>
      <c r="AG61">
        <f t="shared" si="2"/>
        <v>1736.6900077150287</v>
      </c>
      <c r="AI61" s="34">
        <f>PXIL!H61</f>
        <v>0</v>
      </c>
      <c r="AJ61" s="34">
        <f>PXIL!N61</f>
        <v>0</v>
      </c>
      <c r="AK61" s="34">
        <f>RTM_IEX!H61</f>
        <v>93.11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8.9697999999999993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901.70055867464851</v>
      </c>
      <c r="P62" s="36">
        <v>118.57</v>
      </c>
      <c r="Q62" s="36">
        <v>0</v>
      </c>
      <c r="R62" s="38">
        <v>47.5</v>
      </c>
      <c r="S62" s="38">
        <v>0</v>
      </c>
      <c r="T62" s="37">
        <f>SUMPRODUCT(LTA!J62:AN62,LTA!J$101:AN$101,LTA!J$103:AN$103)</f>
        <v>498.47999999999996</v>
      </c>
      <c r="U62" s="37">
        <f>SUMPRODUCT(LTA!J62:AN62,LTA!J$102:AN$102,LTA!J$103:AN$103)</f>
        <v>22.009999999999998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-239.13</v>
      </c>
      <c r="AC62">
        <f t="shared" si="0"/>
        <v>18.621758959619768</v>
      </c>
      <c r="AD62">
        <f t="shared" si="1"/>
        <v>1717.9685997150286</v>
      </c>
      <c r="AE62">
        <f>'IDT-1'!B62</f>
        <v>0</v>
      </c>
      <c r="AF62" s="24"/>
      <c r="AG62">
        <f t="shared" si="2"/>
        <v>1717.9685997150286</v>
      </c>
      <c r="AI62" s="34">
        <f>PXIL!H62</f>
        <v>0</v>
      </c>
      <c r="AJ62" s="34">
        <f>PXIL!N62</f>
        <v>0</v>
      </c>
      <c r="AK62" s="34">
        <f>RTM_IEX!H62</f>
        <v>93.11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8.9697999999999993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912.05447334555902</v>
      </c>
      <c r="P63" s="36">
        <v>117.33</v>
      </c>
      <c r="Q63" s="36">
        <v>0</v>
      </c>
      <c r="R63" s="38">
        <v>47.5</v>
      </c>
      <c r="S63" s="38">
        <v>0</v>
      </c>
      <c r="T63" s="37">
        <f>SUMPRODUCT(LTA!J63:AN63,LTA!J$101:AN$101,LTA!J$103:AN$103)</f>
        <v>467.89</v>
      </c>
      <c r="U63" s="37">
        <f>SUMPRODUCT(LTA!J63:AN63,LTA!J$102:AN$102,LTA!J$103:AN$103)</f>
        <v>22.009999999999998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-239.13</v>
      </c>
      <c r="AC63">
        <f t="shared" si="0"/>
        <v>18.617843842855414</v>
      </c>
      <c r="AD63">
        <f t="shared" si="1"/>
        <v>1717.5064295027037</v>
      </c>
      <c r="AE63">
        <f>'IDT-1'!B63</f>
        <v>0</v>
      </c>
      <c r="AF63" s="24"/>
      <c r="AG63">
        <f t="shared" si="2"/>
        <v>1717.5064295027037</v>
      </c>
      <c r="AI63" s="34">
        <f>PXIL!H63</f>
        <v>0</v>
      </c>
      <c r="AJ63" s="34">
        <f>PXIL!N63</f>
        <v>0</v>
      </c>
      <c r="AK63" s="34">
        <f>RTM_IEX!H63</f>
        <v>114.22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8.9697999999999993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913.21473070909087</v>
      </c>
      <c r="P64" s="36">
        <v>117.33</v>
      </c>
      <c r="Q64" s="36">
        <v>0</v>
      </c>
      <c r="R64" s="38">
        <v>47.5</v>
      </c>
      <c r="S64" s="38">
        <v>0</v>
      </c>
      <c r="T64" s="37">
        <f>SUMPRODUCT(LTA!J64:AN64,LTA!J$101:AN$101,LTA!J$103:AN$103)</f>
        <v>434.75</v>
      </c>
      <c r="U64" s="37">
        <f>SUMPRODUCT(LTA!J64:AN64,LTA!J$102:AN$102,LTA!J$103:AN$103)</f>
        <v>22.18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-239.13</v>
      </c>
      <c r="AC64">
        <f t="shared" si="0"/>
        <v>18.519986004709086</v>
      </c>
      <c r="AD64">
        <f t="shared" si="1"/>
        <v>1705.954544704382</v>
      </c>
      <c r="AE64">
        <f>'IDT-1'!B64</f>
        <v>0</v>
      </c>
      <c r="AF64" s="24"/>
      <c r="AG64">
        <f t="shared" si="2"/>
        <v>1705.954544704382</v>
      </c>
      <c r="AI64" s="34">
        <f>PXIL!H64</f>
        <v>0</v>
      </c>
      <c r="AJ64" s="34">
        <f>PXIL!N64</f>
        <v>0</v>
      </c>
      <c r="AK64" s="34">
        <f>RTM_IEX!H64</f>
        <v>134.38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8.9697999999999993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913.46960215544607</v>
      </c>
      <c r="P65" s="36">
        <v>117.33</v>
      </c>
      <c r="Q65" s="36">
        <v>0</v>
      </c>
      <c r="R65" s="38">
        <v>47.5</v>
      </c>
      <c r="S65" s="38">
        <v>0</v>
      </c>
      <c r="T65" s="37">
        <f>SUMPRODUCT(LTA!J65:AN65,LTA!J$101:AN$101,LTA!J$103:AN$103)</f>
        <v>395.54</v>
      </c>
      <c r="U65" s="37">
        <f>SUMPRODUCT(LTA!J65:AN65,LTA!J$102:AN$102,LTA!J$103:AN$103)</f>
        <v>22.21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-239.13</v>
      </c>
      <c r="AC65">
        <f t="shared" si="0"/>
        <v>18.042066924858467</v>
      </c>
      <c r="AD65">
        <f t="shared" si="1"/>
        <v>1649.5373352305874</v>
      </c>
      <c r="AE65">
        <f>'IDT-1'!B65</f>
        <v>0</v>
      </c>
      <c r="AF65" s="24"/>
      <c r="AG65">
        <f t="shared" si="2"/>
        <v>1649.5373352305874</v>
      </c>
      <c r="AI65" s="34">
        <f>PXIL!H65</f>
        <v>0</v>
      </c>
      <c r="AJ65" s="34">
        <f>PXIL!N65</f>
        <v>0</v>
      </c>
      <c r="AK65" s="34">
        <f>RTM_IEX!H65</f>
        <v>116.41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8.9697999999999993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250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930.77787060079243</v>
      </c>
      <c r="P66" s="36">
        <v>117.33</v>
      </c>
      <c r="Q66" s="36">
        <v>0</v>
      </c>
      <c r="R66" s="38">
        <v>46.69</v>
      </c>
      <c r="S66" s="38">
        <v>0</v>
      </c>
      <c r="T66" s="37">
        <f>SUMPRODUCT(LTA!J66:AN66,LTA!J$101:AN$101,LTA!J$103:AN$103)</f>
        <v>353.3</v>
      </c>
      <c r="U66" s="37">
        <f>SUMPRODUCT(LTA!J66:AN66,LTA!J$102:AN$102,LTA!J$103:AN$103)</f>
        <v>22.41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-239.13</v>
      </c>
      <c r="AC66">
        <f t="shared" si="0"/>
        <v>17.97569237979938</v>
      </c>
      <c r="AD66">
        <f t="shared" si="1"/>
        <v>1641.7019782209932</v>
      </c>
      <c r="AE66">
        <f>'IDT-1'!B66</f>
        <v>19</v>
      </c>
      <c r="AF66" s="24"/>
      <c r="AG66">
        <f t="shared" si="2"/>
        <v>1660.7019782209932</v>
      </c>
      <c r="AI66" s="34">
        <f>PXIL!H66</f>
        <v>0</v>
      </c>
      <c r="AJ66" s="34">
        <f>PXIL!N66</f>
        <v>0</v>
      </c>
      <c r="AK66" s="34">
        <f>RTM_IEX!H66</f>
        <v>34.049999999999997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8.9697999999999993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134.60508830183173</v>
      </c>
      <c r="J67">
        <f>Bawana_RLNG!P67</f>
        <v>0</v>
      </c>
      <c r="K67">
        <f>Bawana_Spot!P67</f>
        <v>320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930.5483244346193</v>
      </c>
      <c r="P67" s="36">
        <v>117.33</v>
      </c>
      <c r="Q67" s="36">
        <v>0</v>
      </c>
      <c r="R67" s="38">
        <v>39.840000000000003</v>
      </c>
      <c r="S67" s="38">
        <v>0</v>
      </c>
      <c r="T67" s="37">
        <f>SUMPRODUCT(LTA!J67:AN67,LTA!J$101:AN$101,LTA!J$103:AN$103)</f>
        <v>296.76000000000005</v>
      </c>
      <c r="U67" s="37">
        <f>SUMPRODUCT(LTA!J67:AN67,LTA!J$102:AN$102,LTA!J$103:AN$103)</f>
        <v>22.41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-239.13</v>
      </c>
      <c r="AC67">
        <f t="shared" si="0"/>
        <v>17.741630933738911</v>
      </c>
      <c r="AD67">
        <f t="shared" si="1"/>
        <v>1614.0715818027122</v>
      </c>
      <c r="AE67">
        <f>'IDT-1'!B67</f>
        <v>80</v>
      </c>
      <c r="AF67" s="24"/>
      <c r="AG67">
        <f t="shared" si="2"/>
        <v>1694.0715818027122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8.9697999999999993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116.5554470528495</v>
      </c>
      <c r="J68">
        <f>Bawana_RLNG!P68</f>
        <v>0</v>
      </c>
      <c r="K68">
        <f>Bawana_Spot!P68</f>
        <v>320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937.49569089993497</v>
      </c>
      <c r="P68" s="36">
        <v>117.33</v>
      </c>
      <c r="Q68" s="36">
        <v>0</v>
      </c>
      <c r="R68" s="38">
        <v>35.03</v>
      </c>
      <c r="S68" s="38">
        <v>0</v>
      </c>
      <c r="T68" s="37">
        <f>SUMPRODUCT(LTA!J68:AN68,LTA!J$101:AN$101,LTA!J$103:AN$103)</f>
        <v>253.66</v>
      </c>
      <c r="U68" s="37">
        <f>SUMPRODUCT(LTA!J68:AN68,LTA!J$102:AN$102,LTA!J$103:AN$103)</f>
        <v>22.41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17.355967825556114</v>
      </c>
      <c r="AD68">
        <f t="shared" ref="AD68:AD98" si="4">SUM(B68:AB68,AI68:AT68)-AC68</f>
        <v>1568.5449701272287</v>
      </c>
      <c r="AE68">
        <f>'IDT-1'!B68</f>
        <v>131</v>
      </c>
      <c r="AF68" s="24"/>
      <c r="AG68">
        <f t="shared" ref="AG68:AG98" si="5">SUM(AD68:AF68)</f>
        <v>1699.5449701272287</v>
      </c>
      <c r="AI68" s="34">
        <f>PXIL!H68</f>
        <v>0</v>
      </c>
      <c r="AJ68" s="34">
        <f>PXIL!N68</f>
        <v>0</v>
      </c>
      <c r="AK68" s="34">
        <f>RTM_IEX!H68</f>
        <v>13.1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8.9697999999999993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109.12573727588766</v>
      </c>
      <c r="J69">
        <f>Bawana_RLNG!P69</f>
        <v>0</v>
      </c>
      <c r="K69">
        <f>Bawana_Spot!P69</f>
        <v>320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953.75446784753444</v>
      </c>
      <c r="P69" s="36">
        <v>117.33</v>
      </c>
      <c r="Q69" s="36">
        <v>0</v>
      </c>
      <c r="R69" s="38">
        <v>27.515202231520224</v>
      </c>
      <c r="S69" s="38">
        <v>0</v>
      </c>
      <c r="T69" s="37">
        <f>SUMPRODUCT(LTA!J69:AN69,LTA!J$101:AN$101,LTA!J$103:AN$103)</f>
        <v>205.60000000000002</v>
      </c>
      <c r="U69" s="37">
        <f>SUMPRODUCT(LTA!J69:AN69,LTA!J$102:AN$102,LTA!J$103:AN$103)</f>
        <v>22.41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62.39</v>
      </c>
      <c r="Z69" s="34">
        <f>IEX!N69</f>
        <v>0</v>
      </c>
      <c r="AA69" s="75">
        <f>STOA!H69</f>
        <v>0.48</v>
      </c>
      <c r="AB69" s="75">
        <f>-STOA!N69</f>
        <v>-239.13</v>
      </c>
      <c r="AC69">
        <f t="shared" si="3"/>
        <v>17.565751688534238</v>
      </c>
      <c r="AD69">
        <f t="shared" si="4"/>
        <v>1593.3094556664082</v>
      </c>
      <c r="AE69">
        <f>'IDT-1'!B69</f>
        <v>105.884</v>
      </c>
      <c r="AF69" s="24"/>
      <c r="AG69">
        <f t="shared" si="5"/>
        <v>1699.1934556664082</v>
      </c>
      <c r="AI69" s="34">
        <f>PXIL!H69</f>
        <v>0</v>
      </c>
      <c r="AJ69" s="34">
        <f>PXIL!N69</f>
        <v>0</v>
      </c>
      <c r="AK69" s="34">
        <f>RTM_IEX!H69</f>
        <v>22.43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8.9697999999999993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109.12573727588766</v>
      </c>
      <c r="J70">
        <f>Bawana_RLNG!P70</f>
        <v>0</v>
      </c>
      <c r="K70">
        <f>Bawana_Spot!P70</f>
        <v>320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961.73930000753444</v>
      </c>
      <c r="P70" s="36">
        <v>117.33</v>
      </c>
      <c r="Q70" s="36">
        <v>0</v>
      </c>
      <c r="R70" s="38">
        <v>20.03</v>
      </c>
      <c r="S70" s="38">
        <v>0</v>
      </c>
      <c r="T70" s="37">
        <f>SUMPRODUCT(LTA!J70:AN70,LTA!J$101:AN$101,LTA!J$103:AN$103)</f>
        <v>157.74</v>
      </c>
      <c r="U70" s="37">
        <f>SUMPRODUCT(LTA!J70:AN70,LTA!J$102:AN$102,LTA!J$103:AN$103)</f>
        <v>22.41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215.02</v>
      </c>
      <c r="Z70" s="34">
        <f>IEX!N70</f>
        <v>0</v>
      </c>
      <c r="AA70" s="75">
        <f>STOA!H70</f>
        <v>0.48</v>
      </c>
      <c r="AB70" s="75">
        <f>-STOA!N70</f>
        <v>-239.13</v>
      </c>
      <c r="AC70">
        <f t="shared" si="3"/>
        <v>18.303268579933466</v>
      </c>
      <c r="AD70">
        <f t="shared" si="4"/>
        <v>1680.3715687034887</v>
      </c>
      <c r="AE70">
        <f>'IDT-1'!B70</f>
        <v>37.026000000000003</v>
      </c>
      <c r="AF70" s="24"/>
      <c r="AG70">
        <f t="shared" si="5"/>
        <v>1717.3975687034888</v>
      </c>
      <c r="AI70" s="34">
        <f>PXIL!H70</f>
        <v>0</v>
      </c>
      <c r="AJ70" s="34">
        <f>PXIL!N70</f>
        <v>0</v>
      </c>
      <c r="AK70" s="34">
        <f>RTM_IEX!H70</f>
        <v>4.96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8.9697999999999993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109.12573727588766</v>
      </c>
      <c r="J71">
        <f>Bawana_RLNG!P71</f>
        <v>0</v>
      </c>
      <c r="K71">
        <f>Bawana_Spot!P71</f>
        <v>320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983.57815428629499</v>
      </c>
      <c r="P71" s="36">
        <v>117.33</v>
      </c>
      <c r="Q71" s="36">
        <v>0</v>
      </c>
      <c r="R71" s="38">
        <v>10.659999999999998</v>
      </c>
      <c r="S71" s="38">
        <v>0</v>
      </c>
      <c r="T71" s="37">
        <f>SUMPRODUCT(LTA!J71:AN71,LTA!J$101:AN$101,LTA!J$103:AN$103)</f>
        <v>112.83999999999999</v>
      </c>
      <c r="U71" s="37">
        <f>SUMPRODUCT(LTA!J71:AN71,LTA!J$102:AN$102,LTA!J$103:AN$103)</f>
        <v>22.61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16.39</v>
      </c>
      <c r="Z71" s="34">
        <f>IEX!N71</f>
        <v>0</v>
      </c>
      <c r="AA71" s="75">
        <f>STOA!H71</f>
        <v>96.47</v>
      </c>
      <c r="AB71" s="75">
        <f>-STOA!N71</f>
        <v>-239.13</v>
      </c>
      <c r="AC71">
        <f t="shared" si="3"/>
        <v>17.598330955875056</v>
      </c>
      <c r="AD71">
        <f t="shared" si="4"/>
        <v>1747.8553606063078</v>
      </c>
      <c r="AE71">
        <f>'IDT-1'!B71</f>
        <v>21.751999999999999</v>
      </c>
      <c r="AF71" s="24"/>
      <c r="AG71">
        <f t="shared" si="5"/>
        <v>1769.6073606063078</v>
      </c>
      <c r="AI71" s="34">
        <f>PXIL!H71</f>
        <v>0</v>
      </c>
      <c r="AJ71" s="34">
        <f>PXIL!N71</f>
        <v>0</v>
      </c>
      <c r="AK71" s="34">
        <f>RTM_IEX!H71</f>
        <v>53.95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1.96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150.69999999999999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8.9697999999999993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109.12573727588766</v>
      </c>
      <c r="J72">
        <f>Bawana_RLNG!P72</f>
        <v>0</v>
      </c>
      <c r="K72">
        <f>Bawana_Spot!P72</f>
        <v>320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1008.0523458000686</v>
      </c>
      <c r="P72" s="36">
        <v>117.33</v>
      </c>
      <c r="Q72" s="36">
        <v>0</v>
      </c>
      <c r="R72" s="38">
        <v>3.7100000000000004</v>
      </c>
      <c r="S72" s="38">
        <v>0</v>
      </c>
      <c r="T72" s="37">
        <f>SUMPRODUCT(LTA!J72:AN72,LTA!J$101:AN$101,LTA!J$103:AN$103)</f>
        <v>75.25</v>
      </c>
      <c r="U72" s="37">
        <f>SUMPRODUCT(LTA!J72:AN72,LTA!J$102:AN$102,LTA!J$103:AN$103)</f>
        <v>22.86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57.08</v>
      </c>
      <c r="Z72" s="34">
        <f>IEX!N72</f>
        <v>0</v>
      </c>
      <c r="AA72" s="75">
        <f>STOA!H72</f>
        <v>125.27</v>
      </c>
      <c r="AB72" s="75">
        <f>-STOA!N72</f>
        <v>-239.13</v>
      </c>
      <c r="AC72">
        <f t="shared" si="3"/>
        <v>18.229122164590748</v>
      </c>
      <c r="AD72">
        <f t="shared" si="4"/>
        <v>1822.3187609113654</v>
      </c>
      <c r="AE72">
        <f>'IDT-1'!B72</f>
        <v>8.1039999999999992</v>
      </c>
      <c r="AF72" s="24"/>
      <c r="AG72">
        <f t="shared" si="5"/>
        <v>1830.4227609113655</v>
      </c>
      <c r="AI72" s="34">
        <f>PXIL!H72</f>
        <v>0</v>
      </c>
      <c r="AJ72" s="34">
        <f>PXIL!N72</f>
        <v>0</v>
      </c>
      <c r="AK72" s="34">
        <f>RTM_IEX!H72</f>
        <v>77.38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3.95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150.69999999999999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8.9697999999999993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109.12573727588766</v>
      </c>
      <c r="J73">
        <f>Bawana_RLNG!P73</f>
        <v>0</v>
      </c>
      <c r="K73">
        <f>Bawana_Spot!P73</f>
        <v>320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1075.5591383159144</v>
      </c>
      <c r="P73" s="36">
        <v>117.33</v>
      </c>
      <c r="Q73" s="36">
        <v>0</v>
      </c>
      <c r="R73" s="38">
        <v>0</v>
      </c>
      <c r="S73" s="38">
        <v>0</v>
      </c>
      <c r="T73" s="37">
        <f>SUMPRODUCT(LTA!J73:AN73,LTA!J$101:AN$101,LTA!J$103:AN$103)</f>
        <v>40.309999999999995</v>
      </c>
      <c r="U73" s="37">
        <f>SUMPRODUCT(LTA!J73:AN73,LTA!J$102:AN$102,LTA!J$103:AN$103)</f>
        <v>50.07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214.54000000000002</v>
      </c>
      <c r="AB73" s="75">
        <f>-STOA!N73</f>
        <v>-239.13</v>
      </c>
      <c r="AC73">
        <f t="shared" si="3"/>
        <v>18.797859221723858</v>
      </c>
      <c r="AD73">
        <f t="shared" si="4"/>
        <v>1889.4568163700781</v>
      </c>
      <c r="AE73">
        <f>'IDT-1'!B73</f>
        <v>0</v>
      </c>
      <c r="AF73" s="24"/>
      <c r="AG73">
        <f t="shared" si="5"/>
        <v>1889.4568163700781</v>
      </c>
      <c r="AI73" s="34">
        <f>PXIL!H73</f>
        <v>0</v>
      </c>
      <c r="AJ73" s="34">
        <f>PXIL!N73</f>
        <v>0</v>
      </c>
      <c r="AK73" s="34">
        <f>RTM_IEX!H73</f>
        <v>60.78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150.69999999999999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8.9697999999999993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109.12573727588766</v>
      </c>
      <c r="J74">
        <f>Bawana_RLNG!P74</f>
        <v>0</v>
      </c>
      <c r="K74">
        <f>Bawana_Spot!P74</f>
        <v>320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1095.6833300481551</v>
      </c>
      <c r="P74" s="36">
        <v>117.33</v>
      </c>
      <c r="Q74" s="36">
        <v>0</v>
      </c>
      <c r="R74" s="38">
        <v>0</v>
      </c>
      <c r="S74" s="38">
        <v>0</v>
      </c>
      <c r="T74" s="37">
        <f>SUMPRODUCT(LTA!J74:AN74,LTA!J$101:AN$101,LTA!J$103:AN$103)</f>
        <v>27.82</v>
      </c>
      <c r="U74" s="37">
        <f>SUMPRODUCT(LTA!J74:AN74,LTA!J$102:AN$102,LTA!J$103:AN$103)</f>
        <v>51.88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237.57999999999998</v>
      </c>
      <c r="AB74" s="75">
        <f>-STOA!N74</f>
        <v>-239.13</v>
      </c>
      <c r="AC74">
        <f t="shared" si="3"/>
        <v>19.210250432274677</v>
      </c>
      <c r="AD74">
        <f t="shared" si="4"/>
        <v>1938.1386168917679</v>
      </c>
      <c r="AE74">
        <f>'IDT-1'!B74</f>
        <v>0</v>
      </c>
      <c r="AF74" s="24"/>
      <c r="AG74">
        <f t="shared" si="5"/>
        <v>1938.1386168917679</v>
      </c>
      <c r="AI74" s="34">
        <f>PXIL!H74</f>
        <v>0</v>
      </c>
      <c r="AJ74" s="34">
        <f>PXIL!N74</f>
        <v>0</v>
      </c>
      <c r="AK74" s="34">
        <f>RTM_IEX!H74</f>
        <v>77.39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150.69999999999999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8.9697999999999993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109.12573727588766</v>
      </c>
      <c r="J75">
        <f>Bawana_RLNG!P75</f>
        <v>0</v>
      </c>
      <c r="K75">
        <f>Bawana_Spot!P75</f>
        <v>320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1103.0568719287182</v>
      </c>
      <c r="P75" s="36">
        <v>117.33</v>
      </c>
      <c r="Q75" s="36">
        <v>38.03</v>
      </c>
      <c r="R75" s="38">
        <v>0</v>
      </c>
      <c r="S75" s="38">
        <v>0</v>
      </c>
      <c r="T75" s="37">
        <f>SUMPRODUCT(LTA!J75:AN75,LTA!J$101:AN$101,LTA!J$103:AN$103)</f>
        <v>31.01</v>
      </c>
      <c r="U75" s="37">
        <f>SUMPRODUCT(LTA!J75:AN75,LTA!J$102:AN$102,LTA!J$103:AN$103)</f>
        <v>54.38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68.58</v>
      </c>
      <c r="Z75" s="34">
        <f>IEX!N75</f>
        <v>0</v>
      </c>
      <c r="AA75" s="75">
        <f>STOA!H75</f>
        <v>339.13</v>
      </c>
      <c r="AB75" s="75">
        <f>-STOA!N75</f>
        <v>-238.48</v>
      </c>
      <c r="AC75">
        <f t="shared" si="3"/>
        <v>20.610093931550232</v>
      </c>
      <c r="AD75">
        <f t="shared" si="4"/>
        <v>1953.9923152730555</v>
      </c>
      <c r="AE75">
        <f>'IDT-1'!B75</f>
        <v>0</v>
      </c>
      <c r="AF75" s="24"/>
      <c r="AG75">
        <f t="shared" si="5"/>
        <v>1953.9923152730555</v>
      </c>
      <c r="AI75" s="34">
        <f>PXIL!H75</f>
        <v>0</v>
      </c>
      <c r="AJ75" s="34">
        <f>PXIL!N75</f>
        <v>0</v>
      </c>
      <c r="AK75" s="34">
        <f>RTM_IEX!H75</f>
        <v>22.01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1.46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8.9697999999999993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109.12573727588766</v>
      </c>
      <c r="J76">
        <f>Bawana_RLNG!P76</f>
        <v>0</v>
      </c>
      <c r="K76">
        <f>Bawana_Spot!P76</f>
        <v>320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1105.0034590641847</v>
      </c>
      <c r="P76" s="36">
        <v>117.33</v>
      </c>
      <c r="Q76" s="36">
        <v>38.03</v>
      </c>
      <c r="R76" s="38">
        <v>0</v>
      </c>
      <c r="S76" s="38">
        <v>0</v>
      </c>
      <c r="T76" s="37">
        <f>SUMPRODUCT(LTA!J76:AN76,LTA!J$101:AN$101,LTA!J$103:AN$103)</f>
        <v>29.93</v>
      </c>
      <c r="U76" s="37">
        <f>SUMPRODUCT(LTA!J76:AN76,LTA!J$102:AN$102,LTA!J$103:AN$103)</f>
        <v>56.33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86.42</v>
      </c>
      <c r="Z76" s="34">
        <f>IEX!N76</f>
        <v>0</v>
      </c>
      <c r="AA76" s="75">
        <f>STOA!H76</f>
        <v>336.25</v>
      </c>
      <c r="AB76" s="75">
        <f>-STOA!N76</f>
        <v>-238.48</v>
      </c>
      <c r="AC76">
        <f t="shared" si="3"/>
        <v>20.710697263488154</v>
      </c>
      <c r="AD76">
        <f t="shared" si="4"/>
        <v>1965.8682990765844</v>
      </c>
      <c r="AE76">
        <f>'IDT-1'!B76</f>
        <v>0</v>
      </c>
      <c r="AF76" s="24"/>
      <c r="AG76">
        <f t="shared" si="5"/>
        <v>1965.8682990765844</v>
      </c>
      <c r="AI76" s="34">
        <f>PXIL!H76</f>
        <v>0</v>
      </c>
      <c r="AJ76" s="34">
        <f>PXIL!N76</f>
        <v>0</v>
      </c>
      <c r="AK76" s="34">
        <f>RTM_IEX!H76</f>
        <v>15.43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2.2400000000000002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8.9697999999999993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109.12573727588766</v>
      </c>
      <c r="J77">
        <f>Bawana_RLNG!P77</f>
        <v>0</v>
      </c>
      <c r="K77">
        <f>Bawana_Spot!P77</f>
        <v>320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1101.151703639355</v>
      </c>
      <c r="P77" s="36">
        <v>117.33</v>
      </c>
      <c r="Q77" s="36">
        <v>38.03</v>
      </c>
      <c r="R77" s="38">
        <v>0</v>
      </c>
      <c r="S77" s="38">
        <v>0</v>
      </c>
      <c r="T77" s="37">
        <f>SUMPRODUCT(LTA!J77:AN77,LTA!J$101:AN$101,LTA!J$103:AN$103)</f>
        <v>30.77</v>
      </c>
      <c r="U77" s="37">
        <f>SUMPRODUCT(LTA!J77:AN77,LTA!J$102:AN$102,LTA!J$103:AN$103)</f>
        <v>58.38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98.06</v>
      </c>
      <c r="Z77" s="34">
        <f>IEX!N77</f>
        <v>0</v>
      </c>
      <c r="AA77" s="75">
        <f>STOA!H77</f>
        <v>339.13</v>
      </c>
      <c r="AB77" s="75">
        <f>-STOA!N77</f>
        <v>-238.48</v>
      </c>
      <c r="AC77">
        <f t="shared" si="3"/>
        <v>20.697494517919584</v>
      </c>
      <c r="AD77">
        <f t="shared" si="4"/>
        <v>1964.3097463973231</v>
      </c>
      <c r="AE77">
        <f>'IDT-1'!B77</f>
        <v>0</v>
      </c>
      <c r="AF77" s="24"/>
      <c r="AG77">
        <f t="shared" si="5"/>
        <v>1964.3097463973231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2.54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8.9697999999999993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109.12573727588766</v>
      </c>
      <c r="J78">
        <f>Bawana_RLNG!P78</f>
        <v>0</v>
      </c>
      <c r="K78">
        <f>Bawana_Spot!P78</f>
        <v>320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1062.6418693483456</v>
      </c>
      <c r="P78" s="36">
        <v>117.33</v>
      </c>
      <c r="Q78" s="36">
        <v>38.03</v>
      </c>
      <c r="R78" s="38">
        <v>0</v>
      </c>
      <c r="S78" s="38">
        <v>0</v>
      </c>
      <c r="T78" s="37">
        <f>SUMPRODUCT(LTA!J78:AN78,LTA!J$101:AN$101,LTA!J$103:AN$103)</f>
        <v>33.1</v>
      </c>
      <c r="U78" s="37">
        <f>SUMPRODUCT(LTA!J78:AN78,LTA!J$102:AN$102,LTA!J$103:AN$103)</f>
        <v>60.480000000000004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110.38</v>
      </c>
      <c r="Z78" s="34">
        <f>IEX!N78</f>
        <v>0</v>
      </c>
      <c r="AA78" s="75">
        <f>STOA!H78</f>
        <v>332.40999999999997</v>
      </c>
      <c r="AB78" s="75">
        <f>-STOA!N78</f>
        <v>-238.48</v>
      </c>
      <c r="AC78">
        <f t="shared" si="3"/>
        <v>20.4645639098751</v>
      </c>
      <c r="AD78">
        <f t="shared" si="4"/>
        <v>1936.8128427143577</v>
      </c>
      <c r="AE78">
        <f>'IDT-1'!B78</f>
        <v>0</v>
      </c>
      <c r="AF78" s="24"/>
      <c r="AG78">
        <f t="shared" si="5"/>
        <v>1936.8128427143577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3.29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8.9697999999999993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109.12573727588766</v>
      </c>
      <c r="J79">
        <f>Bawana_RLNG!P79</f>
        <v>0</v>
      </c>
      <c r="K79">
        <f>Bawana_Spot!P79</f>
        <v>320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1022.6756830199719</v>
      </c>
      <c r="P79" s="36">
        <v>117.33</v>
      </c>
      <c r="Q79" s="36">
        <v>38.03</v>
      </c>
      <c r="R79" s="38">
        <v>0</v>
      </c>
      <c r="S79" s="38">
        <v>0</v>
      </c>
      <c r="T79" s="37">
        <f>SUMPRODUCT(LTA!J79:AN79,LTA!J$101:AN$101,LTA!J$103:AN$103)</f>
        <v>33.160000000000004</v>
      </c>
      <c r="U79" s="37">
        <f>SUMPRODUCT(LTA!J79:AN79,LTA!J$102:AN$102,LTA!J$103:AN$103)</f>
        <v>63.73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144.82</v>
      </c>
      <c r="Z79" s="34">
        <f>IEX!N79</f>
        <v>0</v>
      </c>
      <c r="AA79" s="75">
        <f>STOA!H79</f>
        <v>303.72000000000003</v>
      </c>
      <c r="AB79" s="75">
        <f>-STOA!N79</f>
        <v>-238.48</v>
      </c>
      <c r="AC79">
        <f t="shared" si="3"/>
        <v>20.375828783764767</v>
      </c>
      <c r="AD79">
        <f t="shared" si="4"/>
        <v>1890.1853915120948</v>
      </c>
      <c r="AE79">
        <f>'IDT-1'!B79</f>
        <v>0</v>
      </c>
      <c r="AF79" s="24"/>
      <c r="AG79">
        <f t="shared" si="5"/>
        <v>1890.1853915120948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-18</v>
      </c>
      <c r="AM79" s="34">
        <f>RTM_PXI!H79</f>
        <v>0</v>
      </c>
      <c r="AN79" s="34">
        <f>RTM_PXI!N79</f>
        <v>0</v>
      </c>
      <c r="AO79" s="148">
        <f>GDAM_IEX!H79</f>
        <v>5.48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8.9697999999999993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109.12573727588766</v>
      </c>
      <c r="J80">
        <f>Bawana_RLNG!P80</f>
        <v>0</v>
      </c>
      <c r="K80">
        <f>Bawana_Spot!P80</f>
        <v>320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1000.468019099555</v>
      </c>
      <c r="P80" s="36">
        <v>117.33</v>
      </c>
      <c r="Q80" s="36">
        <v>38.03</v>
      </c>
      <c r="R80" s="38">
        <v>0</v>
      </c>
      <c r="S80" s="38">
        <v>0</v>
      </c>
      <c r="T80" s="37">
        <f>SUMPRODUCT(LTA!J80:AN80,LTA!J$101:AN$101,LTA!J$103:AN$103)</f>
        <v>33.54</v>
      </c>
      <c r="U80" s="37">
        <f>SUMPRODUCT(LTA!J80:AN80,LTA!J$102:AN$102,LTA!J$103:AN$103)</f>
        <v>65.319999999999993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174.34</v>
      </c>
      <c r="Z80" s="34">
        <f>IEX!N80</f>
        <v>0</v>
      </c>
      <c r="AA80" s="75">
        <f>STOA!H80</f>
        <v>296.03999999999996</v>
      </c>
      <c r="AB80" s="75">
        <f>-STOA!N80</f>
        <v>-238.48</v>
      </c>
      <c r="AC80">
        <f t="shared" si="3"/>
        <v>20.413874722283044</v>
      </c>
      <c r="AD80">
        <f t="shared" si="4"/>
        <v>1890.6596816531596</v>
      </c>
      <c r="AE80">
        <f>'IDT-1'!B80</f>
        <v>0</v>
      </c>
      <c r="AF80" s="24"/>
      <c r="AG80">
        <f t="shared" si="5"/>
        <v>1890.6596816531596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-20</v>
      </c>
      <c r="AM80" s="34">
        <f>RTM_PXI!H80</f>
        <v>0</v>
      </c>
      <c r="AN80" s="34">
        <f>RTM_PXI!N80</f>
        <v>0</v>
      </c>
      <c r="AO80" s="148">
        <f>GDAM_IEX!H80</f>
        <v>6.39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8.9697999999999993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109.12573727588766</v>
      </c>
      <c r="J81">
        <f>Bawana_RLNG!P81</f>
        <v>0</v>
      </c>
      <c r="K81">
        <f>Bawana_Spot!P81</f>
        <v>320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976.04144444359451</v>
      </c>
      <c r="P81" s="36">
        <v>117.33</v>
      </c>
      <c r="Q81" s="36">
        <v>38.03</v>
      </c>
      <c r="R81" s="38">
        <v>0</v>
      </c>
      <c r="S81" s="38">
        <v>0</v>
      </c>
      <c r="T81" s="37">
        <f>SUMPRODUCT(LTA!J81:AN81,LTA!J$101:AN$101,LTA!J$103:AN$103)</f>
        <v>35.11</v>
      </c>
      <c r="U81" s="37">
        <f>SUMPRODUCT(LTA!J81:AN81,LTA!J$102:AN$102,LTA!J$103:AN$103)</f>
        <v>66.91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472.12</v>
      </c>
      <c r="Z81" s="34">
        <f>IEX!N81</f>
        <v>0</v>
      </c>
      <c r="AA81" s="75">
        <f>STOA!H81</f>
        <v>0.57999999999999996</v>
      </c>
      <c r="AB81" s="75">
        <f>-STOA!N81</f>
        <v>-238.48</v>
      </c>
      <c r="AC81">
        <f t="shared" si="3"/>
        <v>20.467920340675192</v>
      </c>
      <c r="AD81">
        <f t="shared" si="4"/>
        <v>1937.2090613788071</v>
      </c>
      <c r="AE81">
        <f>'IDT-1'!B81</f>
        <v>0</v>
      </c>
      <c r="AF81" s="24"/>
      <c r="AG81">
        <f t="shared" si="5"/>
        <v>1937.2090613788071</v>
      </c>
      <c r="AI81" s="34">
        <f>PXIL!H81</f>
        <v>0</v>
      </c>
      <c r="AJ81" s="34">
        <f>PXIL!N81</f>
        <v>0</v>
      </c>
      <c r="AK81" s="34">
        <f>RTM_IEX!H81</f>
        <v>51.94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8.9697999999999993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109.12573727588766</v>
      </c>
      <c r="J82">
        <f>Bawana_RLNG!P82</f>
        <v>0</v>
      </c>
      <c r="K82">
        <f>Bawana_Spot!P82</f>
        <v>320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954.77213919610415</v>
      </c>
      <c r="P82" s="36">
        <v>117.33</v>
      </c>
      <c r="Q82" s="36">
        <v>38.03</v>
      </c>
      <c r="R82" s="38">
        <v>0</v>
      </c>
      <c r="S82" s="38">
        <v>0</v>
      </c>
      <c r="T82" s="37">
        <f>SUMPRODUCT(LTA!J82:AN82,LTA!J$101:AN$101,LTA!J$103:AN$103)</f>
        <v>36.119999999999997</v>
      </c>
      <c r="U82" s="37">
        <f>SUMPRODUCT(LTA!J82:AN82,LTA!J$102:AN$102,LTA!J$103:AN$103)</f>
        <v>68.52000000000001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530.01</v>
      </c>
      <c r="Z82" s="34">
        <f>IEX!N82</f>
        <v>0</v>
      </c>
      <c r="AA82" s="75">
        <f>STOA!H82</f>
        <v>0.57999999999999996</v>
      </c>
      <c r="AB82" s="75">
        <f>-STOA!N82</f>
        <v>-238.48</v>
      </c>
      <c r="AC82">
        <f t="shared" si="3"/>
        <v>20.48649017659627</v>
      </c>
      <c r="AD82">
        <f t="shared" si="4"/>
        <v>1939.4011862953951</v>
      </c>
      <c r="AE82">
        <f>'IDT-1'!B82</f>
        <v>0</v>
      </c>
      <c r="AF82" s="24"/>
      <c r="AG82">
        <f t="shared" si="5"/>
        <v>1939.4011862953951</v>
      </c>
      <c r="AI82" s="34">
        <f>PXIL!H82</f>
        <v>0</v>
      </c>
      <c r="AJ82" s="34">
        <f>PXIL!N82</f>
        <v>0</v>
      </c>
      <c r="AK82" s="34">
        <f>RTM_IEX!H82</f>
        <v>14.91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8.9697999999999993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113.12558103199093</v>
      </c>
      <c r="J83">
        <f>Bawana_RLNG!P83</f>
        <v>0</v>
      </c>
      <c r="K83">
        <f>Bawana_Spot!P83</f>
        <v>320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948.4109558747715</v>
      </c>
      <c r="P83" s="36">
        <v>117.33</v>
      </c>
      <c r="Q83" s="36">
        <v>38.03</v>
      </c>
      <c r="R83" s="38">
        <v>0</v>
      </c>
      <c r="S83" s="38">
        <v>0</v>
      </c>
      <c r="T83" s="37">
        <f>SUMPRODUCT(LTA!J83:AN83,LTA!J$101:AN$101,LTA!J$103:AN$103)</f>
        <v>39.239999999999995</v>
      </c>
      <c r="U83" s="37">
        <f>SUMPRODUCT(LTA!J83:AN83,LTA!J$102:AN$102,LTA!J$103:AN$103)</f>
        <v>70.52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446.43</v>
      </c>
      <c r="Z83" s="34">
        <f>IEX!N83</f>
        <v>0</v>
      </c>
      <c r="AA83" s="75">
        <f>STOA!H83</f>
        <v>0.57999999999999996</v>
      </c>
      <c r="AB83" s="75">
        <f>-STOA!N83</f>
        <v>-238.48</v>
      </c>
      <c r="AC83">
        <f t="shared" si="3"/>
        <v>19.682346924248346</v>
      </c>
      <c r="AD83">
        <f t="shared" si="4"/>
        <v>1844.4739899825138</v>
      </c>
      <c r="AE83">
        <f>'IDT-1'!B83</f>
        <v>75.582999999999998</v>
      </c>
      <c r="AF83" s="24"/>
      <c r="AG83">
        <f t="shared" si="5"/>
        <v>1920.0569899825139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8.9697999999999993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113.12558103199093</v>
      </c>
      <c r="J84">
        <f>Bawana_RLNG!P84</f>
        <v>0</v>
      </c>
      <c r="K84">
        <f>Bawana_Spot!P84</f>
        <v>320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948.4109558747715</v>
      </c>
      <c r="P84" s="36">
        <v>117.33</v>
      </c>
      <c r="Q84" s="36">
        <v>38.03</v>
      </c>
      <c r="R84" s="38">
        <v>0</v>
      </c>
      <c r="S84" s="38">
        <v>0</v>
      </c>
      <c r="T84" s="37">
        <f>SUMPRODUCT(LTA!J84:AN84,LTA!J$101:AN$101,LTA!J$103:AN$103)</f>
        <v>43.91</v>
      </c>
      <c r="U84" s="37">
        <f>SUMPRODUCT(LTA!J84:AN84,LTA!J$102:AN$102,LTA!J$103:AN$103)</f>
        <v>75.539999999999992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464.59</v>
      </c>
      <c r="Z84" s="34">
        <f>IEX!N84</f>
        <v>0</v>
      </c>
      <c r="AA84" s="75">
        <f>STOA!H84</f>
        <v>0.57999999999999996</v>
      </c>
      <c r="AB84" s="75">
        <f>-STOA!N84</f>
        <v>-238.48</v>
      </c>
      <c r="AC84">
        <f t="shared" si="3"/>
        <v>20.229719760069244</v>
      </c>
      <c r="AD84">
        <f t="shared" si="4"/>
        <v>1834.7766171466933</v>
      </c>
      <c r="AE84">
        <f>'IDT-1'!B84</f>
        <v>85.742999999999995</v>
      </c>
      <c r="AF84" s="24"/>
      <c r="AG84">
        <f t="shared" si="5"/>
        <v>1920.5196171466932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-37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8.9697999999999993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116.5554470528495</v>
      </c>
      <c r="J85">
        <f>Bawana_RLNG!P85</f>
        <v>0</v>
      </c>
      <c r="K85">
        <f>Bawana_Spot!P85</f>
        <v>282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945.54326386023968</v>
      </c>
      <c r="P85" s="36">
        <v>117.33</v>
      </c>
      <c r="Q85" s="36">
        <v>38.03</v>
      </c>
      <c r="R85" s="38">
        <v>0</v>
      </c>
      <c r="S85" s="38">
        <v>0</v>
      </c>
      <c r="T85" s="37">
        <f>SUMPRODUCT(LTA!J85:AN85,LTA!J$101:AN$101,LTA!J$103:AN$103)</f>
        <v>49.06</v>
      </c>
      <c r="U85" s="37">
        <f>SUMPRODUCT(LTA!J85:AN85,LTA!J$102:AN$102,LTA!J$103:AN$103)</f>
        <v>79.47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409.88</v>
      </c>
      <c r="Z85" s="34">
        <f>IEX!N85</f>
        <v>0</v>
      </c>
      <c r="AA85" s="75">
        <f>STOA!H85</f>
        <v>0.57999999999999996</v>
      </c>
      <c r="AB85" s="75">
        <f>-STOA!N85</f>
        <v>-238.48</v>
      </c>
      <c r="AC85">
        <f t="shared" si="3"/>
        <v>19.345584551774827</v>
      </c>
      <c r="AD85">
        <f>SUM(B85:AB85,AI85:AT85)-AC85</f>
        <v>1774.5929263613141</v>
      </c>
      <c r="AE85">
        <f>'IDT-1'!B85</f>
        <v>128.63499999999999</v>
      </c>
      <c r="AF85" s="24"/>
      <c r="AG85">
        <f t="shared" si="5"/>
        <v>1903.2279263613141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-15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8.9697999999999993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116.5554470528495</v>
      </c>
      <c r="J86">
        <f>Bawana_RLNG!P86</f>
        <v>0</v>
      </c>
      <c r="K86">
        <f>Bawana_Spot!P86</f>
        <v>261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944.20186148150958</v>
      </c>
      <c r="P86" s="36">
        <v>117.33</v>
      </c>
      <c r="Q86" s="36">
        <v>38.03</v>
      </c>
      <c r="R86" s="38">
        <v>0</v>
      </c>
      <c r="S86" s="38">
        <v>0</v>
      </c>
      <c r="T86" s="37">
        <f>SUMPRODUCT(LTA!J86:AN86,LTA!J$101:AN$101,LTA!J$103:AN$103)</f>
        <v>55.239999999999995</v>
      </c>
      <c r="U86" s="37">
        <f>SUMPRODUCT(LTA!J86:AN86,LTA!J$102:AN$102,LTA!J$103:AN$103)</f>
        <v>81.66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354.2</v>
      </c>
      <c r="Z86" s="34">
        <f>IEX!N86</f>
        <v>0</v>
      </c>
      <c r="AA86" s="75">
        <f>STOA!H86</f>
        <v>0.57999999999999996</v>
      </c>
      <c r="AB86" s="75">
        <f>-STOA!N86</f>
        <v>-238.48</v>
      </c>
      <c r="AC86">
        <f t="shared" si="3"/>
        <v>18.760512771793497</v>
      </c>
      <c r="AD86">
        <f t="shared" si="4"/>
        <v>1705.5265957625656</v>
      </c>
      <c r="AE86">
        <f>'IDT-1'!B86</f>
        <v>180.45499999999998</v>
      </c>
      <c r="AF86" s="24"/>
      <c r="AG86">
        <f t="shared" si="5"/>
        <v>1885.9815957625656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-15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8.9697999999999993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116.5554470528495</v>
      </c>
      <c r="J87">
        <f>Bawana_RLNG!P87</f>
        <v>0</v>
      </c>
      <c r="K87">
        <f>Bawana_Spot!P87</f>
        <v>243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934.79325773435369</v>
      </c>
      <c r="P87" s="36">
        <v>117.33</v>
      </c>
      <c r="Q87" s="36">
        <v>38.03</v>
      </c>
      <c r="R87" s="38">
        <v>0</v>
      </c>
      <c r="S87" s="38">
        <v>0</v>
      </c>
      <c r="T87" s="37">
        <f>SUMPRODUCT(LTA!J87:AN87,LTA!J$101:AN$101,LTA!J$103:AN$103)</f>
        <v>55.349999999999994</v>
      </c>
      <c r="U87" s="37">
        <f>SUMPRODUCT(LTA!J87:AN87,LTA!J$102:AN$102,LTA!J$103:AN$103)</f>
        <v>85.62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272.61</v>
      </c>
      <c r="Z87" s="34">
        <f>IEX!N87</f>
        <v>0</v>
      </c>
      <c r="AA87" s="75">
        <f>STOA!H87</f>
        <v>0.57999999999999996</v>
      </c>
      <c r="AB87" s="75">
        <f>-STOA!N87</f>
        <v>-238.48</v>
      </c>
      <c r="AC87">
        <f t="shared" si="3"/>
        <v>17.802872080793385</v>
      </c>
      <c r="AD87">
        <f t="shared" si="4"/>
        <v>1610.5556327064096</v>
      </c>
      <c r="AE87">
        <f>'IDT-1'!B87</f>
        <v>238.19499999999999</v>
      </c>
      <c r="AF87" s="24"/>
      <c r="AG87">
        <f t="shared" si="5"/>
        <v>1848.7506327064095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-6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8.9697999999999993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236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944.54316594251986</v>
      </c>
      <c r="P88" s="36">
        <v>117.33</v>
      </c>
      <c r="Q88" s="36">
        <v>38.03</v>
      </c>
      <c r="R88" s="38">
        <v>0</v>
      </c>
      <c r="S88" s="38">
        <v>0</v>
      </c>
      <c r="T88" s="37">
        <f>SUMPRODUCT(LTA!J88:AN88,LTA!J$101:AN$101,LTA!J$103:AN$103)</f>
        <v>55.14</v>
      </c>
      <c r="U88" s="37">
        <f>SUMPRODUCT(LTA!J88:AN88,LTA!J$102:AN$102,LTA!J$103:AN$103)</f>
        <v>85.86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366.68</v>
      </c>
      <c r="Z88" s="34">
        <f>IEX!N88</f>
        <v>0</v>
      </c>
      <c r="AA88" s="75">
        <f>STOA!H88</f>
        <v>0.57999999999999996</v>
      </c>
      <c r="AB88" s="75">
        <f>-STOA!N88</f>
        <v>-238.48</v>
      </c>
      <c r="AC88">
        <f t="shared" si="3"/>
        <v>18.920550393546048</v>
      </c>
      <c r="AD88">
        <f t="shared" si="4"/>
        <v>1706.3424155489736</v>
      </c>
      <c r="AE88">
        <f>'IDT-1'!B88</f>
        <v>126.47499999999999</v>
      </c>
      <c r="AF88" s="24"/>
      <c r="AG88">
        <f t="shared" si="5"/>
        <v>1832.8174155489735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-24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8.9697999999999993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944.53683460583579</v>
      </c>
      <c r="P89" s="36">
        <v>117.33</v>
      </c>
      <c r="Q89" s="36">
        <v>38.424438027030156</v>
      </c>
      <c r="R89" s="38">
        <v>0</v>
      </c>
      <c r="S89" s="38">
        <v>0</v>
      </c>
      <c r="T89" s="37">
        <f>SUMPRODUCT(LTA!J89:AN89,LTA!J$101:AN$101,LTA!J$103:AN$103)</f>
        <v>64.8</v>
      </c>
      <c r="U89" s="37">
        <f>SUMPRODUCT(LTA!J89:AN89,LTA!J$102:AN$102,LTA!J$103:AN$103)</f>
        <v>84.66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353.24</v>
      </c>
      <c r="Z89" s="34">
        <f>IEX!N89</f>
        <v>0</v>
      </c>
      <c r="AA89" s="75">
        <f>STOA!H89</f>
        <v>0.57999999999999996</v>
      </c>
      <c r="AB89" s="75">
        <f>-STOA!N89</f>
        <v>-238.48</v>
      </c>
      <c r="AC89">
        <f t="shared" si="3"/>
        <v>18.198190704347617</v>
      </c>
      <c r="AD89">
        <f t="shared" si="4"/>
        <v>1669.2728819285182</v>
      </c>
      <c r="AE89">
        <f>'IDT-1'!B89</f>
        <v>126.47499999999999</v>
      </c>
      <c r="AF89" s="24"/>
      <c r="AG89">
        <f t="shared" si="5"/>
        <v>1795.7478819285182</v>
      </c>
      <c r="AI89" s="34">
        <f>PXIL!H89</f>
        <v>0</v>
      </c>
      <c r="AJ89" s="34">
        <f>PXIL!N89</f>
        <v>0</v>
      </c>
      <c r="AK89" s="34">
        <f>RTM_IEX!H89</f>
        <v>28.8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8.9697999999999993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925.59405910416126</v>
      </c>
      <c r="P90" s="36">
        <v>117.33</v>
      </c>
      <c r="Q90" s="36">
        <v>38.42</v>
      </c>
      <c r="R90" s="38">
        <v>0</v>
      </c>
      <c r="S90" s="38">
        <v>0</v>
      </c>
      <c r="T90" s="37">
        <f>SUMPRODUCT(LTA!J90:AN90,LTA!J$101:AN$101,LTA!J$103:AN$103)</f>
        <v>62.720000000000006</v>
      </c>
      <c r="U90" s="37">
        <f>SUMPRODUCT(LTA!J90:AN90,LTA!J$102:AN$102,LTA!J$103:AN$103)</f>
        <v>84.5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400.28</v>
      </c>
      <c r="Z90" s="34">
        <f>IEX!N90</f>
        <v>0</v>
      </c>
      <c r="AA90" s="75">
        <f>STOA!H90</f>
        <v>0.57999999999999996</v>
      </c>
      <c r="AB90" s="75">
        <f>-STOA!N90</f>
        <v>-238.48</v>
      </c>
      <c r="AC90">
        <f t="shared" si="3"/>
        <v>18.487930110706497</v>
      </c>
      <c r="AD90">
        <f t="shared" si="4"/>
        <v>1703.4759289934548</v>
      </c>
      <c r="AE90">
        <f>'IDT-1'!B90</f>
        <v>47.670999999999999</v>
      </c>
      <c r="AF90" s="24"/>
      <c r="AG90">
        <f t="shared" si="5"/>
        <v>1751.1469289934548</v>
      </c>
      <c r="AI90" s="34">
        <f>PXIL!H90</f>
        <v>0</v>
      </c>
      <c r="AJ90" s="34">
        <f>PXIL!N90</f>
        <v>0</v>
      </c>
      <c r="AK90" s="34">
        <f>RTM_IEX!H90</f>
        <v>37.44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8.9697999999999993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925.13047341167623</v>
      </c>
      <c r="P91" s="36">
        <v>117.33</v>
      </c>
      <c r="Q91" s="36">
        <v>38.03</v>
      </c>
      <c r="R91" s="38">
        <v>0</v>
      </c>
      <c r="S91" s="38">
        <v>0</v>
      </c>
      <c r="T91" s="37">
        <f>SUMPRODUCT(LTA!J91:AN91,LTA!J$101:AN$101,LTA!J$103:AN$103)</f>
        <v>61.58</v>
      </c>
      <c r="U91" s="37">
        <f>SUMPRODUCT(LTA!J91:AN91,LTA!J$102:AN$102,LTA!J$103:AN$103)</f>
        <v>82.58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428.11</v>
      </c>
      <c r="Z91" s="34">
        <f>IEX!N91</f>
        <v>0</v>
      </c>
      <c r="AA91" s="75">
        <f>STOA!H91</f>
        <v>0.48</v>
      </c>
      <c r="AB91" s="75">
        <f>-STOA!N91</f>
        <v>-273.02999999999997</v>
      </c>
      <c r="AC91">
        <f t="shared" si="3"/>
        <v>19.077350490284541</v>
      </c>
      <c r="AD91">
        <f t="shared" si="4"/>
        <v>1703.6629229213913</v>
      </c>
      <c r="AE91">
        <f>'IDT-1'!B91</f>
        <v>0</v>
      </c>
      <c r="AF91" s="24"/>
      <c r="AG91">
        <f t="shared" si="5"/>
        <v>1703.6629229213913</v>
      </c>
      <c r="AI91" s="34">
        <f>PXIL!H91</f>
        <v>0</v>
      </c>
      <c r="AJ91" s="34">
        <f>PXIL!N91</f>
        <v>0</v>
      </c>
      <c r="AK91" s="34">
        <f>RTM_IEX!H91</f>
        <v>48.95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8.9697999999999993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918.1831744648191</v>
      </c>
      <c r="P92" s="36">
        <v>117.32999999999998</v>
      </c>
      <c r="Q92" s="36">
        <v>38.03</v>
      </c>
      <c r="R92" s="38">
        <v>0</v>
      </c>
      <c r="S92" s="38">
        <v>0</v>
      </c>
      <c r="T92" s="37">
        <f>SUMPRODUCT(LTA!J92:AN92,LTA!J$101:AN$101,LTA!J$103:AN$103)</f>
        <v>62.31</v>
      </c>
      <c r="U92" s="37">
        <f>SUMPRODUCT(LTA!J92:AN92,LTA!J$102:AN$102,LTA!J$103:AN$103)</f>
        <v>82.25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369.56</v>
      </c>
      <c r="Z92" s="34">
        <f>IEX!N92</f>
        <v>0</v>
      </c>
      <c r="AA92" s="75">
        <f>STOA!H92</f>
        <v>0.48</v>
      </c>
      <c r="AB92" s="75">
        <f>-STOA!N92</f>
        <v>-273.02999999999997</v>
      </c>
      <c r="AC92">
        <f t="shared" si="3"/>
        <v>18.52246917913094</v>
      </c>
      <c r="AD92">
        <f t="shared" si="4"/>
        <v>1638.160505285688</v>
      </c>
      <c r="AE92">
        <f>'IDT-1'!B92</f>
        <v>0</v>
      </c>
      <c r="AF92" s="24"/>
      <c r="AG92">
        <f t="shared" si="5"/>
        <v>1638.160505285688</v>
      </c>
      <c r="AI92" s="34">
        <f>PXIL!H92</f>
        <v>0</v>
      </c>
      <c r="AJ92" s="34">
        <f>PXIL!N92</f>
        <v>0</v>
      </c>
      <c r="AK92" s="34">
        <f>RTM_IEX!H92</f>
        <v>47.99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8.9697999999999993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901.91925940934163</v>
      </c>
      <c r="P93" s="36">
        <v>117.32999999999998</v>
      </c>
      <c r="Q93" s="36">
        <v>38.03</v>
      </c>
      <c r="R93" s="38">
        <v>0</v>
      </c>
      <c r="S93" s="38">
        <v>0</v>
      </c>
      <c r="T93" s="37">
        <f>SUMPRODUCT(LTA!J93:AN93,LTA!J$101:AN$101,LTA!J$103:AN$103)</f>
        <v>59.33</v>
      </c>
      <c r="U93" s="37">
        <f>SUMPRODUCT(LTA!J93:AN93,LTA!J$102:AN$102,LTA!J$103:AN$103)</f>
        <v>80.199999999999989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319.64999999999998</v>
      </c>
      <c r="Z93" s="34">
        <f>IEX!N93</f>
        <v>0</v>
      </c>
      <c r="AA93" s="75">
        <f>STOA!H93</f>
        <v>0.48</v>
      </c>
      <c r="AB93" s="75">
        <f>-STOA!N93</f>
        <v>-273.02999999999997</v>
      </c>
      <c r="AC93">
        <f t="shared" si="3"/>
        <v>17.948632292664929</v>
      </c>
      <c r="AD93">
        <f t="shared" si="4"/>
        <v>1570.4204271166766</v>
      </c>
      <c r="AE93">
        <f>'IDT-1'!B93</f>
        <v>2.919</v>
      </c>
      <c r="AF93" s="24"/>
      <c r="AG93">
        <f t="shared" si="5"/>
        <v>1573.3394271166767</v>
      </c>
      <c r="AI93" s="34">
        <f>PXIL!H93</f>
        <v>0</v>
      </c>
      <c r="AJ93" s="34">
        <f>PXIL!N93</f>
        <v>0</v>
      </c>
      <c r="AK93" s="34">
        <f>RTM_IEX!H93</f>
        <v>50.88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8.9697999999999993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863.52743809876631</v>
      </c>
      <c r="P94" s="36">
        <v>117.32999999999998</v>
      </c>
      <c r="Q94" s="36">
        <v>38.03</v>
      </c>
      <c r="R94" s="38">
        <v>0</v>
      </c>
      <c r="S94" s="38">
        <v>0</v>
      </c>
      <c r="T94" s="37">
        <f>SUMPRODUCT(LTA!J94:AN94,LTA!J$101:AN$101,LTA!J$103:AN$103)</f>
        <v>58.47</v>
      </c>
      <c r="U94" s="37">
        <f>SUMPRODUCT(LTA!J94:AN94,LTA!J$102:AN$102,LTA!J$103:AN$103)</f>
        <v>78.199999999999989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229.42</v>
      </c>
      <c r="Z94" s="34">
        <f>IEX!N94</f>
        <v>0</v>
      </c>
      <c r="AA94" s="75">
        <f>STOA!H94</f>
        <v>0.48</v>
      </c>
      <c r="AB94" s="75">
        <f>-STOA!N94</f>
        <v>-273.02999999999997</v>
      </c>
      <c r="AC94">
        <f t="shared" si="3"/>
        <v>17.021592993656096</v>
      </c>
      <c r="AD94">
        <f t="shared" si="4"/>
        <v>1460.9856451051103</v>
      </c>
      <c r="AE94">
        <f>'IDT-1'!B94</f>
        <v>32.104999999999997</v>
      </c>
      <c r="AF94" s="24"/>
      <c r="AG94">
        <f t="shared" si="5"/>
        <v>1493.0906451051103</v>
      </c>
      <c r="AI94" s="34">
        <f>PXIL!H94</f>
        <v>0</v>
      </c>
      <c r="AJ94" s="34">
        <f>PXIL!N94</f>
        <v>0</v>
      </c>
      <c r="AK94" s="34">
        <f>RTM_IEX!H94</f>
        <v>72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8.9697999999999993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134.61000000000004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825.34608252338967</v>
      </c>
      <c r="P95" s="36">
        <v>117.32999999999998</v>
      </c>
      <c r="Q95" s="36">
        <v>38.03</v>
      </c>
      <c r="R95" s="38">
        <v>0</v>
      </c>
      <c r="S95" s="38">
        <v>0</v>
      </c>
      <c r="T95" s="37">
        <f>SUMPRODUCT(LTA!J95:AN95,LTA!J$101:AN$101,LTA!J$103:AN$103)</f>
        <v>43.180000000000007</v>
      </c>
      <c r="U95" s="37">
        <f>SUMPRODUCT(LTA!J95:AN95,LTA!J$102:AN$102,LTA!J$103:AN$103)</f>
        <v>70.98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70.069999999999993</v>
      </c>
      <c r="Z95" s="34">
        <f>IEX!N95</f>
        <v>0</v>
      </c>
      <c r="AA95" s="75">
        <f>STOA!H95</f>
        <v>0.48</v>
      </c>
      <c r="AB95" s="75">
        <f>-STOA!N95</f>
        <v>-218.02999999999997</v>
      </c>
      <c r="AC95">
        <f t="shared" si="3"/>
        <v>15.183023931954034</v>
      </c>
      <c r="AD95">
        <f t="shared" si="4"/>
        <v>1354.4128585914357</v>
      </c>
      <c r="AE95">
        <f>'IDT-1'!B95</f>
        <v>61.292000000000002</v>
      </c>
      <c r="AF95" s="24"/>
      <c r="AG95">
        <f t="shared" si="5"/>
        <v>1415.7048585914356</v>
      </c>
      <c r="AI95" s="34">
        <f>PXIL!H95</f>
        <v>0</v>
      </c>
      <c r="AJ95" s="34">
        <f>PXIL!N95</f>
        <v>0</v>
      </c>
      <c r="AK95" s="34">
        <f>RTM_IEX!H95</f>
        <v>128.63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8.9697999999999993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134.61000000000004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825.1349631648045</v>
      </c>
      <c r="P96" s="36">
        <v>117.32999999999998</v>
      </c>
      <c r="Q96" s="36">
        <v>38.03</v>
      </c>
      <c r="R96" s="38">
        <v>0</v>
      </c>
      <c r="S96" s="38">
        <v>0</v>
      </c>
      <c r="T96" s="37">
        <f>SUMPRODUCT(LTA!J96:AN96,LTA!J$101:AN$101,LTA!J$103:AN$103)</f>
        <v>41.879999999999995</v>
      </c>
      <c r="U96" s="37">
        <f>SUMPRODUCT(LTA!J96:AN96,LTA!J$102:AN$102,LTA!J$103:AN$103)</f>
        <v>69.77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-218.02999999999997</v>
      </c>
      <c r="AC96">
        <f t="shared" si="3"/>
        <v>14.571578529341918</v>
      </c>
      <c r="AD96">
        <f>SUM(B96:AB96,AI96:AT96)-AC96</f>
        <v>1282.2331846354623</v>
      </c>
      <c r="AE96">
        <f>'IDT-1'!B96</f>
        <v>58</v>
      </c>
      <c r="AF96" s="24"/>
      <c r="AG96">
        <f t="shared" si="5"/>
        <v>1340.2331846354623</v>
      </c>
      <c r="AI96" s="34">
        <f>PXIL!H96</f>
        <v>0</v>
      </c>
      <c r="AJ96" s="34">
        <f>PXIL!N96</f>
        <v>0</v>
      </c>
      <c r="AK96" s="34">
        <f>RTM_IEX!H96</f>
        <v>128.63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8.9697999999999993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134.61000000000004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818.41235274102348</v>
      </c>
      <c r="P97" s="36">
        <v>120.8</v>
      </c>
      <c r="Q97" s="36">
        <v>38.03</v>
      </c>
      <c r="R97" s="38">
        <v>0</v>
      </c>
      <c r="S97" s="38">
        <v>0</v>
      </c>
      <c r="T97" s="37">
        <f>SUMPRODUCT(LTA!J97:AN97,LTA!J$101:AN$101,LTA!J$103:AN$103)</f>
        <v>40.450000000000003</v>
      </c>
      <c r="U97" s="37">
        <f>SUMPRODUCT(LTA!J97:AN97,LTA!J$102:AN$102,LTA!J$103:AN$103)</f>
        <v>68.41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-218.02999999999997</v>
      </c>
      <c r="AC97">
        <f t="shared" si="3"/>
        <v>14.375668601782161</v>
      </c>
      <c r="AD97">
        <f t="shared" si="4"/>
        <v>1259.1064841392415</v>
      </c>
      <c r="AE97">
        <f>'IDT-1'!B97</f>
        <v>0</v>
      </c>
      <c r="AF97" s="24"/>
      <c r="AG97">
        <f t="shared" si="5"/>
        <v>1259.1064841392415</v>
      </c>
      <c r="AI97" s="34">
        <f>PXIL!H97</f>
        <v>0</v>
      </c>
      <c r="AJ97" s="34">
        <f>PXIL!N97</f>
        <v>0</v>
      </c>
      <c r="AK97" s="34">
        <f>RTM_IEX!H97</f>
        <v>111.35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8.9697999999999993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134.61000000000004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759.36472304041365</v>
      </c>
      <c r="P98" s="36">
        <v>117.33</v>
      </c>
      <c r="Q98" s="36">
        <v>38.03</v>
      </c>
      <c r="R98" s="38">
        <v>0</v>
      </c>
      <c r="S98" s="38">
        <v>0</v>
      </c>
      <c r="T98" s="37">
        <f>SUMPRODUCT(LTA!J98:AN98,LTA!J$101:AN$101,LTA!J$103:AN$103)</f>
        <v>39.22</v>
      </c>
      <c r="U98" s="37">
        <f>SUMPRODUCT(LTA!J98:AN98,LTA!J$102:AN$102,LTA!J$103:AN$103)</f>
        <v>67.819999999999993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-218.02999999999997</v>
      </c>
      <c r="AC98">
        <f t="shared" si="3"/>
        <v>13.754592512297036</v>
      </c>
      <c r="AD98">
        <f t="shared" si="4"/>
        <v>1185.7899305281167</v>
      </c>
      <c r="AE98">
        <f>'IDT-1'!B98</f>
        <v>0</v>
      </c>
      <c r="AF98" s="24"/>
      <c r="AG98">
        <f t="shared" si="5"/>
        <v>1185.7899305281167</v>
      </c>
      <c r="AI98" s="34">
        <f>PXIL!H98</f>
        <v>0</v>
      </c>
      <c r="AJ98" s="34">
        <f>PXIL!N98</f>
        <v>0</v>
      </c>
      <c r="AK98" s="34">
        <f>RTM_IEX!H98</f>
        <v>101.75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0.21527519999999975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2.9766057544198996</v>
      </c>
      <c r="J99">
        <f t="shared" si="6"/>
        <v>0</v>
      </c>
      <c r="K99">
        <f t="shared" si="6"/>
        <v>5.3922499999999998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21.210301362404472</v>
      </c>
      <c r="P99" s="36">
        <f t="shared" si="6"/>
        <v>2.6053752309277156</v>
      </c>
      <c r="Q99" s="36">
        <f t="shared" si="6"/>
        <v>0.41317360950675736</v>
      </c>
      <c r="R99" s="38">
        <f t="shared" si="6"/>
        <v>0.43558260228201806</v>
      </c>
      <c r="S99" s="38">
        <f t="shared" si="6"/>
        <v>0</v>
      </c>
      <c r="T99" s="37">
        <f t="shared" si="6"/>
        <v>3.7475224999999992</v>
      </c>
      <c r="U99" s="37">
        <f t="shared" si="6"/>
        <v>1.1853125000000009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2.3211474999999999</v>
      </c>
      <c r="Z99" s="34">
        <f t="shared" si="6"/>
        <v>0</v>
      </c>
      <c r="AA99" s="75">
        <f t="shared" si="6"/>
        <v>2.4231149999999988</v>
      </c>
      <c r="AB99" s="75">
        <f t="shared" si="6"/>
        <v>-5.6227199999999895</v>
      </c>
      <c r="AC99">
        <f t="shared" si="6"/>
        <v>0.42154638803758554</v>
      </c>
      <c r="AD99">
        <f t="shared" si="6"/>
        <v>38.847392371503268</v>
      </c>
      <c r="AE99">
        <f t="shared" si="6"/>
        <v>0.57489074999999989</v>
      </c>
      <c r="AG99">
        <f t="shared" si="6"/>
        <v>39.422283121503277</v>
      </c>
      <c r="AI99">
        <f t="shared" si="6"/>
        <v>0</v>
      </c>
      <c r="AJ99">
        <f t="shared" si="6"/>
        <v>0</v>
      </c>
      <c r="AK99">
        <f t="shared" si="6"/>
        <v>1.2387424999999999</v>
      </c>
      <c r="AL99">
        <f t="shared" si="6"/>
        <v>-0.187</v>
      </c>
      <c r="AM99">
        <f t="shared" si="6"/>
        <v>0</v>
      </c>
      <c r="AN99">
        <f t="shared" si="6"/>
        <v>0</v>
      </c>
      <c r="AO99">
        <f t="shared" si="6"/>
        <v>0.16075500000000004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0.75349999999999973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45308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45308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5.0159500000000001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48.20000000000001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614.26282110020509</v>
      </c>
      <c r="P3" s="36">
        <v>32.638070579890055</v>
      </c>
      <c r="Q3" s="36">
        <v>10.56</v>
      </c>
      <c r="R3" s="38">
        <v>0</v>
      </c>
      <c r="S3" s="38">
        <v>0</v>
      </c>
      <c r="T3" s="37">
        <f>SUMPRODUCT(LTA!J3:AN3,LTA!J$101:AN$101,LTA!J$104:AN$104)</f>
        <v>25.98</v>
      </c>
      <c r="U3" s="37">
        <f>SUMPRODUCT(LTA!J3:AN3,LTA!J$102:AN$102,LTA!J$104:AN$104)</f>
        <v>60.88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-187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9.1007979735416011</v>
      </c>
      <c r="AD3">
        <f>SUM(B3:AB3,AI3:AT3)-AC3</f>
        <v>504.9460437065535</v>
      </c>
      <c r="AE3">
        <f>'IDT-1'!C3</f>
        <v>0</v>
      </c>
      <c r="AF3" s="24"/>
      <c r="AG3">
        <f>SUM(AD3:AF3)</f>
        <v>504.9460437065535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-21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5.0159500000000001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48.20000000000001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608.65588334435017</v>
      </c>
      <c r="P4" s="36">
        <v>32.638070579890055</v>
      </c>
      <c r="Q4" s="36">
        <v>10.56</v>
      </c>
      <c r="R4" s="38">
        <v>0</v>
      </c>
      <c r="S4" s="38">
        <v>0</v>
      </c>
      <c r="T4" s="37">
        <f>SUMPRODUCT(LTA!J4:AN4,LTA!J$101:AN$101,LTA!J$104:AN$104)</f>
        <v>25.62</v>
      </c>
      <c r="U4" s="37">
        <f>SUMPRODUCT(LTA!J4:AN4,LTA!J$102:AN$102,LTA!J$104:AN$104)</f>
        <v>60.78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-212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9.30397042813909</v>
      </c>
      <c r="AD4">
        <f t="shared" ref="AD4:AD67" si="1">SUM(B4:AB4,AI4:AT4)-AC4</f>
        <v>468.67593349610104</v>
      </c>
      <c r="AE4">
        <f>'IDT-1'!C4</f>
        <v>0</v>
      </c>
      <c r="AF4" s="24"/>
      <c r="AG4">
        <f t="shared" ref="AG4:AG67" si="2">SUM(AD4:AF4)</f>
        <v>468.67593349610104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-26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5.0159500000000001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48.20000000000001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600.6272057173386</v>
      </c>
      <c r="P5" s="36">
        <v>32.638070579890055</v>
      </c>
      <c r="Q5" s="36">
        <v>10.56</v>
      </c>
      <c r="R5" s="38">
        <v>0</v>
      </c>
      <c r="S5" s="38">
        <v>0</v>
      </c>
      <c r="T5" s="37">
        <f>SUMPRODUCT(LTA!J5:AN5,LTA!J$101:AN$101,LTA!J$104:AN$104)</f>
        <v>24.95</v>
      </c>
      <c r="U5" s="37">
        <f>SUMPRODUCT(LTA!J5:AN5,LTA!J$102:AN$102,LTA!J$104:AN$104)</f>
        <v>60.58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-242</v>
      </c>
      <c r="AA5" s="75">
        <f>STOA!I5</f>
        <v>0</v>
      </c>
      <c r="AB5" s="75">
        <f>-STOA!O5</f>
        <v>-75.489999999999995</v>
      </c>
      <c r="AC5">
        <f t="shared" si="0"/>
        <v>9.3732312173953094</v>
      </c>
      <c r="AD5">
        <f t="shared" si="1"/>
        <v>442.70799507983338</v>
      </c>
      <c r="AE5">
        <f>'IDT-1'!C5</f>
        <v>0</v>
      </c>
      <c r="AF5" s="24"/>
      <c r="AG5">
        <f t="shared" si="2"/>
        <v>442.70799507983338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-13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5.0159500000000001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48.20000000000001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600.2247368723356</v>
      </c>
      <c r="P6" s="36">
        <v>32.638070579890055</v>
      </c>
      <c r="Q6" s="36">
        <v>10.56</v>
      </c>
      <c r="R6" s="38">
        <v>0</v>
      </c>
      <c r="S6" s="38">
        <v>0</v>
      </c>
      <c r="T6" s="37">
        <f>SUMPRODUCT(LTA!J6:AN6,LTA!J$101:AN$101,LTA!J$104:AN$104)</f>
        <v>24.24</v>
      </c>
      <c r="U6" s="37">
        <f>SUMPRODUCT(LTA!J6:AN6,LTA!J$102:AN$102,LTA!J$104:AN$104)</f>
        <v>60.29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-262</v>
      </c>
      <c r="AA6" s="75">
        <f>STOA!I6</f>
        <v>0</v>
      </c>
      <c r="AB6" s="75">
        <f>-STOA!O6</f>
        <v>-75.489999999999995</v>
      </c>
      <c r="AC6">
        <f t="shared" si="0"/>
        <v>9.5478159490448409</v>
      </c>
      <c r="AD6">
        <f t="shared" si="1"/>
        <v>419.13094150318074</v>
      </c>
      <c r="AE6">
        <f>'IDT-1'!C6</f>
        <v>0</v>
      </c>
      <c r="AF6" s="24"/>
      <c r="AG6">
        <f t="shared" si="2"/>
        <v>419.13094150318074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5.0159500000000001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48.20000000000001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600.33738207989211</v>
      </c>
      <c r="P7" s="36">
        <v>32.638070579890055</v>
      </c>
      <c r="Q7" s="36">
        <v>10.56</v>
      </c>
      <c r="R7" s="38">
        <v>0</v>
      </c>
      <c r="S7" s="38">
        <v>0</v>
      </c>
      <c r="T7" s="37">
        <f>SUMPRODUCT(LTA!J7:AN7,LTA!J$101:AN$101,LTA!J$104:AN$104)</f>
        <v>23.86</v>
      </c>
      <c r="U7" s="37">
        <f>SUMPRODUCT(LTA!J7:AN7,LTA!J$102:AN$102,LTA!J$104:AN$104)</f>
        <v>60.18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-282</v>
      </c>
      <c r="AA7" s="75">
        <f>STOA!I7</f>
        <v>0</v>
      </c>
      <c r="AB7" s="75">
        <f>-STOA!O7</f>
        <v>-75.489999999999995</v>
      </c>
      <c r="AC7">
        <f t="shared" si="0"/>
        <v>9.6801846923865433</v>
      </c>
      <c r="AD7">
        <f t="shared" si="1"/>
        <v>402.62121796739552</v>
      </c>
      <c r="AE7">
        <f>'IDT-1'!C7</f>
        <v>0</v>
      </c>
      <c r="AF7" s="24"/>
      <c r="AG7">
        <f t="shared" si="2"/>
        <v>402.62121796739552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-11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5.0159500000000001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48.20000000000001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608.83537677989216</v>
      </c>
      <c r="P8" s="36">
        <v>32.64</v>
      </c>
      <c r="Q8" s="36">
        <v>10.56</v>
      </c>
      <c r="R8" s="38">
        <v>0</v>
      </c>
      <c r="S8" s="38">
        <v>0</v>
      </c>
      <c r="T8" s="37">
        <f>SUMPRODUCT(LTA!J8:AN8,LTA!J$101:AN$101,LTA!J$104:AN$104)</f>
        <v>23.22</v>
      </c>
      <c r="U8" s="37">
        <f>SUMPRODUCT(LTA!J8:AN8,LTA!J$102:AN$102,LTA!J$104:AN$104)</f>
        <v>59.88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-292</v>
      </c>
      <c r="AA8" s="75">
        <f>STOA!I8</f>
        <v>0</v>
      </c>
      <c r="AB8" s="75">
        <f>-STOA!O8</f>
        <v>-75.489999999999995</v>
      </c>
      <c r="AC8">
        <f t="shared" si="0"/>
        <v>9.845341947694136</v>
      </c>
      <c r="AD8">
        <f t="shared" si="1"/>
        <v>398.015984832198</v>
      </c>
      <c r="AE8">
        <f>'IDT-1'!C8</f>
        <v>0</v>
      </c>
      <c r="AF8" s="24"/>
      <c r="AG8">
        <f t="shared" si="2"/>
        <v>398.015984832198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-13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5.0159500000000001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48.20000000000001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607.18032278203532</v>
      </c>
      <c r="P9" s="36">
        <v>32.64</v>
      </c>
      <c r="Q9" s="36">
        <v>10.56</v>
      </c>
      <c r="R9" s="38">
        <v>0</v>
      </c>
      <c r="S9" s="38">
        <v>0</v>
      </c>
      <c r="T9" s="37">
        <f>SUMPRODUCT(LTA!J9:AN9,LTA!J$101:AN$101,LTA!J$104:AN$104)</f>
        <v>22.54</v>
      </c>
      <c r="U9" s="37">
        <f>SUMPRODUCT(LTA!J9:AN9,LTA!J$102:AN$102,LTA!J$104:AN$104)</f>
        <v>57.269999999999996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-301.99</v>
      </c>
      <c r="AA9" s="75">
        <f>STOA!I9</f>
        <v>0</v>
      </c>
      <c r="AB9" s="75">
        <f>-STOA!O9</f>
        <v>-75.489999999999995</v>
      </c>
      <c r="AC9">
        <f t="shared" si="0"/>
        <v>9.9307861484082238</v>
      </c>
      <c r="AD9">
        <f t="shared" si="1"/>
        <v>377.99548663362697</v>
      </c>
      <c r="AE9">
        <f>'IDT-1'!C9</f>
        <v>0</v>
      </c>
      <c r="AF9" s="24"/>
      <c r="AG9">
        <f t="shared" si="2"/>
        <v>377.99548663362697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-18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5.0159500000000001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48.20000000000001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598.68232808203527</v>
      </c>
      <c r="P10" s="36">
        <v>32.64</v>
      </c>
      <c r="Q10" s="36">
        <v>10.56</v>
      </c>
      <c r="R10" s="38">
        <v>0</v>
      </c>
      <c r="S10" s="38">
        <v>0</v>
      </c>
      <c r="T10" s="37">
        <f>SUMPRODUCT(LTA!J10:AN10,LTA!J$101:AN$101,LTA!J$104:AN$104)</f>
        <v>21.77</v>
      </c>
      <c r="U10" s="37">
        <f>SUMPRODUCT(LTA!J10:AN10,LTA!J$102:AN$102,LTA!J$104:AN$104)</f>
        <v>57.11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-312</v>
      </c>
      <c r="AA10" s="75">
        <f>STOA!I10</f>
        <v>0</v>
      </c>
      <c r="AB10" s="75">
        <f>-STOA!O10</f>
        <v>-75.489999999999995</v>
      </c>
      <c r="AC10">
        <f t="shared" si="0"/>
        <v>9.9279161240294744</v>
      </c>
      <c r="AD10">
        <f t="shared" si="1"/>
        <v>359.56036195800573</v>
      </c>
      <c r="AE10">
        <f>'IDT-1'!C10</f>
        <v>0</v>
      </c>
      <c r="AF10" s="24"/>
      <c r="AG10">
        <f t="shared" si="2"/>
        <v>359.56036195800573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-17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5.0159500000000001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48.20000000000001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597.68452092416169</v>
      </c>
      <c r="P11" s="36">
        <v>32.64</v>
      </c>
      <c r="Q11" s="36">
        <v>10.56</v>
      </c>
      <c r="R11" s="38">
        <v>0</v>
      </c>
      <c r="S11" s="38">
        <v>0</v>
      </c>
      <c r="T11" s="37">
        <f>SUMPRODUCT(LTA!J11:AN11,LTA!J$101:AN$101,LTA!J$104:AN$104)</f>
        <v>21.08</v>
      </c>
      <c r="U11" s="37">
        <f>SUMPRODUCT(LTA!J11:AN11,LTA!J$102:AN$102,LTA!J$104:AN$104)</f>
        <v>56.769999999999996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-322</v>
      </c>
      <c r="AA11" s="75">
        <f>STOA!I11</f>
        <v>0</v>
      </c>
      <c r="AB11" s="75">
        <f>-STOA!O11</f>
        <v>-75.489999999999995</v>
      </c>
      <c r="AC11">
        <f t="shared" si="0"/>
        <v>10.054892225226451</v>
      </c>
      <c r="AD11">
        <f t="shared" si="1"/>
        <v>340.40557869893519</v>
      </c>
      <c r="AE11">
        <f>'IDT-1'!C11</f>
        <v>0</v>
      </c>
      <c r="AF11" s="24"/>
      <c r="AG11">
        <f t="shared" si="2"/>
        <v>340.40557869893519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-24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5.0159500000000001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48.20000000000001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597.68215242518977</v>
      </c>
      <c r="P12" s="36">
        <v>32.64</v>
      </c>
      <c r="Q12" s="36">
        <v>10.56</v>
      </c>
      <c r="R12" s="38">
        <v>0</v>
      </c>
      <c r="S12" s="38">
        <v>0</v>
      </c>
      <c r="T12" s="37">
        <f>SUMPRODUCT(LTA!J12:AN12,LTA!J$101:AN$101,LTA!J$104:AN$104)</f>
        <v>20.440000000000001</v>
      </c>
      <c r="U12" s="37">
        <f>SUMPRODUCT(LTA!J12:AN12,LTA!J$102:AN$102,LTA!J$104:AN$104)</f>
        <v>56.38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-327</v>
      </c>
      <c r="AA12" s="75">
        <f>STOA!I12</f>
        <v>0</v>
      </c>
      <c r="AB12" s="75">
        <f>-STOA!O12</f>
        <v>-75.489999999999995</v>
      </c>
      <c r="AC12">
        <f t="shared" si="0"/>
        <v>10.097047276184421</v>
      </c>
      <c r="AD12">
        <f t="shared" si="1"/>
        <v>333.33105514900535</v>
      </c>
      <c r="AE12">
        <f>'IDT-1'!C12</f>
        <v>0</v>
      </c>
      <c r="AF12" s="24"/>
      <c r="AG12">
        <f t="shared" si="2"/>
        <v>333.33105514900535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5.0159500000000001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48.20000000000001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597.81673045598689</v>
      </c>
      <c r="P13" s="36">
        <v>32.64</v>
      </c>
      <c r="Q13" s="36">
        <v>10.56</v>
      </c>
      <c r="R13" s="38">
        <v>0</v>
      </c>
      <c r="S13" s="38">
        <v>0</v>
      </c>
      <c r="T13" s="37">
        <f>SUMPRODUCT(LTA!J13:AN13,LTA!J$101:AN$101,LTA!J$104:AN$104)</f>
        <v>16.87</v>
      </c>
      <c r="U13" s="37">
        <f>SUMPRODUCT(LTA!J13:AN13,LTA!J$102:AN$102,LTA!J$104:AN$104)</f>
        <v>56.11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-332</v>
      </c>
      <c r="AA13" s="75">
        <f>STOA!I13</f>
        <v>0</v>
      </c>
      <c r="AB13" s="75">
        <f>-STOA!O13</f>
        <v>-75.489999999999995</v>
      </c>
      <c r="AC13">
        <f t="shared" si="0"/>
        <v>10.108277520267562</v>
      </c>
      <c r="AD13">
        <f t="shared" si="1"/>
        <v>324.61440293571928</v>
      </c>
      <c r="AE13">
        <f>'IDT-1'!C13</f>
        <v>0</v>
      </c>
      <c r="AF13" s="24"/>
      <c r="AG13">
        <f t="shared" si="2"/>
        <v>324.61440293571928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5.0159500000000001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48.20000000000001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597.81673045598689</v>
      </c>
      <c r="P14" s="36">
        <v>32.64</v>
      </c>
      <c r="Q14" s="36">
        <v>10.56</v>
      </c>
      <c r="R14" s="38">
        <v>0</v>
      </c>
      <c r="S14" s="38">
        <v>0</v>
      </c>
      <c r="T14" s="37">
        <f>SUMPRODUCT(LTA!J14:AN14,LTA!J$101:AN$101,LTA!J$104:AN$104)</f>
        <v>16.21</v>
      </c>
      <c r="U14" s="37">
        <f>SUMPRODUCT(LTA!J14:AN14,LTA!J$102:AN$102,LTA!J$104:AN$104)</f>
        <v>55.769999999999996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-342</v>
      </c>
      <c r="AA14" s="75">
        <f>STOA!I14</f>
        <v>0</v>
      </c>
      <c r="AB14" s="75">
        <f>-STOA!O14</f>
        <v>-75.489999999999995</v>
      </c>
      <c r="AC14">
        <f t="shared" si="0"/>
        <v>10.159175624341787</v>
      </c>
      <c r="AD14">
        <f t="shared" si="1"/>
        <v>316.56350483164505</v>
      </c>
      <c r="AE14">
        <f>'IDT-1'!C14</f>
        <v>0</v>
      </c>
      <c r="AF14" s="24"/>
      <c r="AG14">
        <f t="shared" si="2"/>
        <v>316.56350483164505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-22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5.0159500000000001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48.20000000000001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597.81673045598689</v>
      </c>
      <c r="P15" s="36">
        <v>32.64</v>
      </c>
      <c r="Q15" s="36">
        <v>10.56</v>
      </c>
      <c r="R15" s="38">
        <v>0</v>
      </c>
      <c r="S15" s="38">
        <v>0</v>
      </c>
      <c r="T15" s="37">
        <f>SUMPRODUCT(LTA!J15:AN15,LTA!J$101:AN$101,LTA!J$104:AN$104)</f>
        <v>15.54</v>
      </c>
      <c r="U15" s="37">
        <f>SUMPRODUCT(LTA!J15:AN15,LTA!J$102:AN$102,LTA!J$104:AN$104)</f>
        <v>55.38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-357</v>
      </c>
      <c r="AA15" s="75">
        <f>STOA!I15</f>
        <v>0</v>
      </c>
      <c r="AB15" s="75">
        <f>-STOA!O15</f>
        <v>-75.489999999999995</v>
      </c>
      <c r="AC15">
        <f t="shared" si="0"/>
        <v>10.19262741296623</v>
      </c>
      <c r="AD15">
        <f t="shared" si="1"/>
        <v>310.47005304302058</v>
      </c>
      <c r="AE15">
        <f>'IDT-1'!C15</f>
        <v>0</v>
      </c>
      <c r="AF15" s="24"/>
      <c r="AG15">
        <f t="shared" si="2"/>
        <v>310.47005304302058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-12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5.0159500000000001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48.20000000000001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597.81673045598689</v>
      </c>
      <c r="P16" s="36">
        <v>32.64</v>
      </c>
      <c r="Q16" s="36">
        <v>10.56</v>
      </c>
      <c r="R16" s="38">
        <v>0</v>
      </c>
      <c r="S16" s="38">
        <v>0</v>
      </c>
      <c r="T16" s="37">
        <f>SUMPRODUCT(LTA!J16:AN16,LTA!J$101:AN$101,LTA!J$104:AN$104)</f>
        <v>14.89</v>
      </c>
      <c r="U16" s="37">
        <f>SUMPRODUCT(LTA!J16:AN16,LTA!J$102:AN$102,LTA!J$104:AN$104)</f>
        <v>55.06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-346</v>
      </c>
      <c r="AA16" s="75">
        <f>STOA!I16</f>
        <v>0</v>
      </c>
      <c r="AB16" s="75">
        <f>-STOA!O16</f>
        <v>-75.489999999999995</v>
      </c>
      <c r="AC16">
        <f t="shared" si="0"/>
        <v>10.218364043865787</v>
      </c>
      <c r="AD16">
        <f t="shared" si="1"/>
        <v>305.47431641212108</v>
      </c>
      <c r="AE16">
        <f>'IDT-1'!C16</f>
        <v>0</v>
      </c>
      <c r="AF16" s="24"/>
      <c r="AG16">
        <f t="shared" si="2"/>
        <v>305.47431641212108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-27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5.0159500000000001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48.20000000000001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597.81673045598689</v>
      </c>
      <c r="P17" s="36">
        <v>32.64</v>
      </c>
      <c r="Q17" s="36">
        <v>10.56</v>
      </c>
      <c r="R17" s="38">
        <v>0</v>
      </c>
      <c r="S17" s="38">
        <v>0</v>
      </c>
      <c r="T17" s="37">
        <f>SUMPRODUCT(LTA!J17:AN17,LTA!J$101:AN$101,LTA!J$104:AN$104)</f>
        <v>14.77</v>
      </c>
      <c r="U17" s="37">
        <f>SUMPRODUCT(LTA!J17:AN17,LTA!J$102:AN$102,LTA!J$104:AN$104)</f>
        <v>54.88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-346</v>
      </c>
      <c r="AA17" s="75">
        <f>STOA!I17</f>
        <v>0</v>
      </c>
      <c r="AB17" s="75">
        <f>-STOA!O17</f>
        <v>-75.489999999999995</v>
      </c>
      <c r="AC17">
        <f t="shared" si="0"/>
        <v>10.207372886140897</v>
      </c>
      <c r="AD17">
        <f t="shared" si="1"/>
        <v>306.18530756984592</v>
      </c>
      <c r="AE17">
        <f>'IDT-1'!C17</f>
        <v>0</v>
      </c>
      <c r="AF17" s="24"/>
      <c r="AG17">
        <f t="shared" si="2"/>
        <v>306.18530756984592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-26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5.0159500000000001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48.20000000000001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597.81673045598689</v>
      </c>
      <c r="P18" s="36">
        <v>32.64</v>
      </c>
      <c r="Q18" s="36">
        <v>10.56</v>
      </c>
      <c r="R18" s="38">
        <v>0</v>
      </c>
      <c r="S18" s="38">
        <v>0</v>
      </c>
      <c r="T18" s="37">
        <f>SUMPRODUCT(LTA!J18:AN18,LTA!J$101:AN$101,LTA!J$104:AN$104)</f>
        <v>14.67</v>
      </c>
      <c r="U18" s="37">
        <f>SUMPRODUCT(LTA!J18:AN18,LTA!J$102:AN$102,LTA!J$104:AN$104)</f>
        <v>54.78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-341</v>
      </c>
      <c r="AA18" s="75">
        <f>STOA!I18</f>
        <v>0</v>
      </c>
      <c r="AB18" s="75">
        <f>-STOA!O18</f>
        <v>-75.489999999999995</v>
      </c>
      <c r="AC18">
        <f t="shared" si="0"/>
        <v>10.180279412966231</v>
      </c>
      <c r="AD18">
        <f t="shared" si="1"/>
        <v>309.01240104302053</v>
      </c>
      <c r="AE18">
        <f>'IDT-1'!C18</f>
        <v>0</v>
      </c>
      <c r="AF18" s="24"/>
      <c r="AG18">
        <f t="shared" si="2"/>
        <v>309.01240104302053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-28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5.0159500000000001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48.20000000000001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603.73816152518987</v>
      </c>
      <c r="P19" s="36">
        <v>32.64</v>
      </c>
      <c r="Q19" s="36">
        <v>10.56</v>
      </c>
      <c r="R19" s="38">
        <v>0</v>
      </c>
      <c r="S19" s="38">
        <v>0</v>
      </c>
      <c r="T19" s="37">
        <f>SUMPRODUCT(LTA!J19:AN19,LTA!J$101:AN$101,LTA!J$104:AN$104)</f>
        <v>14.31</v>
      </c>
      <c r="U19" s="37">
        <f>SUMPRODUCT(LTA!J19:AN19,LTA!J$102:AN$102,LTA!J$104:AN$104)</f>
        <v>55.34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-347</v>
      </c>
      <c r="AA19" s="75">
        <f>STOA!I19</f>
        <v>0</v>
      </c>
      <c r="AB19" s="75">
        <f>-STOA!O19</f>
        <v>-75.489999999999995</v>
      </c>
      <c r="AC19">
        <f t="shared" si="0"/>
        <v>10.18934364532309</v>
      </c>
      <c r="AD19">
        <f t="shared" si="1"/>
        <v>320.12476787986668</v>
      </c>
      <c r="AE19">
        <f>'IDT-1'!C19</f>
        <v>0</v>
      </c>
      <c r="AF19" s="24"/>
      <c r="AG19">
        <f t="shared" si="2"/>
        <v>320.12476787986668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-17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5.0159500000000001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48.20000000000001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603.74025458394215</v>
      </c>
      <c r="P20" s="36">
        <v>32.64</v>
      </c>
      <c r="Q20" s="36">
        <v>10.56</v>
      </c>
      <c r="R20" s="38">
        <v>0</v>
      </c>
      <c r="S20" s="38">
        <v>0</v>
      </c>
      <c r="T20" s="37">
        <f>SUMPRODUCT(LTA!J20:AN20,LTA!J$101:AN$101,LTA!J$104:AN$104)</f>
        <v>14.11</v>
      </c>
      <c r="U20" s="37">
        <f>SUMPRODUCT(LTA!J20:AN20,LTA!J$102:AN$102,LTA!J$104:AN$104)</f>
        <v>55.34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-341.4</v>
      </c>
      <c r="AA20" s="75">
        <f>STOA!I20</f>
        <v>0</v>
      </c>
      <c r="AB20" s="75">
        <f>-STOA!O20</f>
        <v>-75.489999999999995</v>
      </c>
      <c r="AC20">
        <f t="shared" si="0"/>
        <v>10.131771586032341</v>
      </c>
      <c r="AD20">
        <f t="shared" si="1"/>
        <v>326.5844329979098</v>
      </c>
      <c r="AE20">
        <f>'IDT-1'!C20</f>
        <v>0</v>
      </c>
      <c r="AF20" s="24"/>
      <c r="AG20">
        <f t="shared" si="2"/>
        <v>326.5844329979098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-16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5.0159500000000001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48.20000000000001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598.35672984963855</v>
      </c>
      <c r="P21" s="36">
        <v>32.64</v>
      </c>
      <c r="Q21" s="36">
        <v>10.56</v>
      </c>
      <c r="R21" s="38">
        <v>0</v>
      </c>
      <c r="S21" s="38">
        <v>0</v>
      </c>
      <c r="T21" s="37">
        <f>SUMPRODUCT(LTA!J21:AN21,LTA!J$101:AN$101,LTA!J$104:AN$104)</f>
        <v>13.88</v>
      </c>
      <c r="U21" s="37">
        <f>SUMPRODUCT(LTA!J21:AN21,LTA!J$102:AN$102,LTA!J$104:AN$104)</f>
        <v>55.34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-327</v>
      </c>
      <c r="AA21" s="75">
        <f>STOA!I21</f>
        <v>0</v>
      </c>
      <c r="AB21" s="75">
        <f>-STOA!O21</f>
        <v>-75.489999999999995</v>
      </c>
      <c r="AC21">
        <f t="shared" si="0"/>
        <v>9.9541621493008989</v>
      </c>
      <c r="AD21">
        <f t="shared" si="1"/>
        <v>336.54851770033764</v>
      </c>
      <c r="AE21">
        <f>'IDT-1'!C21</f>
        <v>0</v>
      </c>
      <c r="AF21" s="24"/>
      <c r="AG21">
        <f t="shared" si="2"/>
        <v>336.54851770033764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-15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5.0159500000000001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48.20000000000001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599.46019830472676</v>
      </c>
      <c r="P22" s="36">
        <v>32.64</v>
      </c>
      <c r="Q22" s="36">
        <v>10.56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55.34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-312</v>
      </c>
      <c r="AA22" s="75">
        <f>STOA!I22</f>
        <v>0</v>
      </c>
      <c r="AB22" s="75">
        <f>-STOA!O22</f>
        <v>-75.489999999999995</v>
      </c>
      <c r="AC22">
        <f t="shared" si="0"/>
        <v>9.8317439184503055</v>
      </c>
      <c r="AD22">
        <f t="shared" si="1"/>
        <v>352.22440438627649</v>
      </c>
      <c r="AE22">
        <f>'IDT-1'!C22</f>
        <v>0</v>
      </c>
      <c r="AF22" s="24"/>
      <c r="AG22">
        <f t="shared" si="2"/>
        <v>352.22440438627649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5.0159500000000001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48.20000000000001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628.00324365268921</v>
      </c>
      <c r="P23" s="36">
        <v>37.257999248241418</v>
      </c>
      <c r="Q23" s="36">
        <v>10.560000000000002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55.34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-323</v>
      </c>
      <c r="AA23" s="75">
        <f>STOA!I23</f>
        <v>0</v>
      </c>
      <c r="AB23" s="75">
        <f>-STOA!O23</f>
        <v>-75.489999999999995</v>
      </c>
      <c r="AC23">
        <f t="shared" si="0"/>
        <v>10.186537112582421</v>
      </c>
      <c r="AD23">
        <f t="shared" si="1"/>
        <v>376.03065578834833</v>
      </c>
      <c r="AE23">
        <f>'IDT-1'!C23</f>
        <v>0</v>
      </c>
      <c r="AF23" s="24"/>
      <c r="AG23">
        <f t="shared" si="2"/>
        <v>376.03065578834833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-13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5.0159500000000001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48.20000000000001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631.2981824219961</v>
      </c>
      <c r="P24" s="36">
        <v>43.029999999999994</v>
      </c>
      <c r="Q24" s="36">
        <v>10.56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55.34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-293</v>
      </c>
      <c r="AA24" s="75">
        <f>STOA!I24</f>
        <v>0</v>
      </c>
      <c r="AB24" s="75">
        <f>-STOA!O24</f>
        <v>-75.489999999999995</v>
      </c>
      <c r="AC24">
        <f t="shared" si="0"/>
        <v>10.093276250061587</v>
      </c>
      <c r="AD24">
        <f t="shared" si="1"/>
        <v>405.19085617193451</v>
      </c>
      <c r="AE24">
        <f>'IDT-1'!C24</f>
        <v>0</v>
      </c>
      <c r="AF24" s="24"/>
      <c r="AG24">
        <f t="shared" si="2"/>
        <v>405.19085617193451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-23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5.0159500000000001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48.20000000000001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631.30003148965034</v>
      </c>
      <c r="P25" s="36">
        <v>43.198162562204928</v>
      </c>
      <c r="Q25" s="36">
        <v>10.56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55.34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-258</v>
      </c>
      <c r="AA25" s="75">
        <f>STOA!I25</f>
        <v>0</v>
      </c>
      <c r="AB25" s="75">
        <f>-STOA!O25</f>
        <v>-75.489999999999995</v>
      </c>
      <c r="AC25">
        <f t="shared" si="0"/>
        <v>9.7982138273812875</v>
      </c>
      <c r="AD25">
        <f t="shared" si="1"/>
        <v>440.65593022447405</v>
      </c>
      <c r="AE25">
        <f>'IDT-1'!C25</f>
        <v>0</v>
      </c>
      <c r="AF25" s="24"/>
      <c r="AG25">
        <f t="shared" si="2"/>
        <v>440.65593022447405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-23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5.0159500000000001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48.20000000000001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645.91138940965368</v>
      </c>
      <c r="P26" s="36">
        <v>67.84</v>
      </c>
      <c r="Q26" s="36">
        <v>21.990000000000002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84.13000000000001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-280</v>
      </c>
      <c r="AA26" s="75">
        <f>STOA!I26</f>
        <v>0</v>
      </c>
      <c r="AB26" s="75">
        <f>-STOA!O26</f>
        <v>-75.489999999999995</v>
      </c>
      <c r="AC26">
        <f t="shared" si="0"/>
        <v>10.736865715583244</v>
      </c>
      <c r="AD26">
        <f t="shared" si="1"/>
        <v>487.19047369407053</v>
      </c>
      <c r="AE26">
        <f>'IDT-1'!C26</f>
        <v>0</v>
      </c>
      <c r="AF26" s="24"/>
      <c r="AG26">
        <f t="shared" si="2"/>
        <v>487.19047369407053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-33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5.0159500000000001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46.51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651.95509795437033</v>
      </c>
      <c r="P27" s="36">
        <v>67.84</v>
      </c>
      <c r="Q27" s="36">
        <v>21.990000000000002</v>
      </c>
      <c r="R27" s="38">
        <v>0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107.2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-155</v>
      </c>
      <c r="AA27" s="75">
        <f>STOA!I27</f>
        <v>0</v>
      </c>
      <c r="AB27" s="75">
        <f>-STOA!O27</f>
        <v>-150</v>
      </c>
      <c r="AC27">
        <f t="shared" si="0"/>
        <v>10.742823899226554</v>
      </c>
      <c r="AD27">
        <f t="shared" si="1"/>
        <v>541.09822405514387</v>
      </c>
      <c r="AE27">
        <f>'IDT-1'!C27</f>
        <v>0</v>
      </c>
      <c r="AF27" s="24"/>
      <c r="AG27">
        <f t="shared" si="2"/>
        <v>541.09822405514387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-57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5.0159500000000001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44.998242256161873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774.97011952405239</v>
      </c>
      <c r="P28" s="36">
        <v>65.917388065615341</v>
      </c>
      <c r="Q28" s="36">
        <v>21.99</v>
      </c>
      <c r="R28" s="38">
        <v>0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107.2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-170</v>
      </c>
      <c r="AA28" s="75">
        <f>STOA!I28</f>
        <v>0</v>
      </c>
      <c r="AB28" s="75">
        <f>-STOA!O28</f>
        <v>-150</v>
      </c>
      <c r="AC28">
        <f t="shared" si="0"/>
        <v>11.959080318237039</v>
      </c>
      <c r="AD28">
        <f t="shared" si="1"/>
        <v>634.46261952759255</v>
      </c>
      <c r="AE28">
        <f>'IDT-1'!C28</f>
        <v>-33.869</v>
      </c>
      <c r="AF28" s="24"/>
      <c r="AG28">
        <f t="shared" si="2"/>
        <v>600.59361952759252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-67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5.0159500000000001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44.998242256161873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792.76655005653129</v>
      </c>
      <c r="P29" s="36">
        <v>67.849999999999994</v>
      </c>
      <c r="Q29" s="36">
        <v>21.99</v>
      </c>
      <c r="R29" s="38">
        <v>0.13</v>
      </c>
      <c r="S29" s="38">
        <v>0</v>
      </c>
      <c r="T29" s="37">
        <f>SUMPRODUCT(LTA!J29:AN29,LTA!J$101:AN$101,LTA!J$104:AN$104)</f>
        <v>13.33</v>
      </c>
      <c r="U29" s="37">
        <f>SUMPRODUCT(LTA!J29:AN29,LTA!J$102:AN$102,LTA!J$104:AN$104)</f>
        <v>107.2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-90</v>
      </c>
      <c r="AA29" s="75">
        <f>STOA!I29</f>
        <v>0</v>
      </c>
      <c r="AB29" s="75">
        <f>-STOA!O29</f>
        <v>-150</v>
      </c>
      <c r="AC29">
        <f t="shared" si="0"/>
        <v>11.431261341517789</v>
      </c>
      <c r="AD29">
        <f t="shared" si="1"/>
        <v>736.84948097117547</v>
      </c>
      <c r="AE29">
        <f>'IDT-1'!C29</f>
        <v>-70.701999999999998</v>
      </c>
      <c r="AF29" s="24"/>
      <c r="AG29">
        <f t="shared" si="2"/>
        <v>666.14748097117547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-65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5.0159500000000001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48.428108277020428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822.13604337365268</v>
      </c>
      <c r="P30" s="36">
        <v>67.849999999999994</v>
      </c>
      <c r="Q30" s="36">
        <v>21.99</v>
      </c>
      <c r="R30" s="38">
        <v>0.76734482758620681</v>
      </c>
      <c r="S30" s="38">
        <v>0</v>
      </c>
      <c r="T30" s="37">
        <f>SUMPRODUCT(LTA!J30:AN30,LTA!J$101:AN$101,LTA!J$104:AN$104)</f>
        <v>13.33</v>
      </c>
      <c r="U30" s="37">
        <f>SUMPRODUCT(LTA!J30:AN30,LTA!J$102:AN$102,LTA!J$104:AN$104)</f>
        <v>107.2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-35</v>
      </c>
      <c r="AA30" s="75">
        <f>STOA!I30</f>
        <v>0</v>
      </c>
      <c r="AB30" s="75">
        <f>-STOA!O30</f>
        <v>-150</v>
      </c>
      <c r="AC30">
        <f t="shared" si="0"/>
        <v>11.212331350740087</v>
      </c>
      <c r="AD30">
        <f t="shared" si="1"/>
        <v>829.50511512751916</v>
      </c>
      <c r="AE30">
        <f>'IDT-1'!C30</f>
        <v>-96.95</v>
      </c>
      <c r="AF30" s="24"/>
      <c r="AG30">
        <f t="shared" si="2"/>
        <v>732.55511512751912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-61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5.0159500000000001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48.428108277020428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823.28958005722006</v>
      </c>
      <c r="P31" s="36">
        <v>67.849999999999994</v>
      </c>
      <c r="Q31" s="36">
        <v>21.99</v>
      </c>
      <c r="R31" s="38">
        <v>3.4499999999999997</v>
      </c>
      <c r="S31" s="38">
        <v>0</v>
      </c>
      <c r="T31" s="37">
        <f>SUMPRODUCT(LTA!J31:AN31,LTA!J$101:AN$101,LTA!J$104:AN$104)</f>
        <v>11.69</v>
      </c>
      <c r="U31" s="37">
        <f>SUMPRODUCT(LTA!J31:AN31,LTA!J$102:AN$102,LTA!J$104:AN$104)</f>
        <v>107.2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-150</v>
      </c>
      <c r="AC31">
        <f t="shared" si="0"/>
        <v>10.97664463058366</v>
      </c>
      <c r="AD31">
        <f t="shared" si="1"/>
        <v>861.93699370365698</v>
      </c>
      <c r="AE31">
        <f>'IDT-1'!C31</f>
        <v>-55</v>
      </c>
      <c r="AF31" s="24"/>
      <c r="AG31">
        <f t="shared" si="2"/>
        <v>806.93699370365698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-66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5.0159500000000001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48.428108277020428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823.55873611881429</v>
      </c>
      <c r="P32" s="36">
        <v>67.849999999999994</v>
      </c>
      <c r="Q32" s="36">
        <v>21.99</v>
      </c>
      <c r="R32" s="38">
        <v>8.2000000000000011</v>
      </c>
      <c r="S32" s="38">
        <v>0</v>
      </c>
      <c r="T32" s="37">
        <f>SUMPRODUCT(LTA!J32:AN32,LTA!J$101:AN$101,LTA!J$104:AN$104)</f>
        <v>11.89</v>
      </c>
      <c r="U32" s="37">
        <f>SUMPRODUCT(LTA!J32:AN32,LTA!J$102:AN$102,LTA!J$104:AN$104)</f>
        <v>107.2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-150</v>
      </c>
      <c r="AC32">
        <f t="shared" si="0"/>
        <v>10.859533544728157</v>
      </c>
      <c r="AD32">
        <f t="shared" si="1"/>
        <v>886.27326085110656</v>
      </c>
      <c r="AE32">
        <f>'IDT-1'!C32</f>
        <v>0</v>
      </c>
      <c r="AF32" s="24"/>
      <c r="AG32">
        <f t="shared" si="2"/>
        <v>886.27326085110656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-47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5.0159500000000001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48.428108277020428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829.65925543028732</v>
      </c>
      <c r="P33" s="36">
        <v>67.849999999999994</v>
      </c>
      <c r="Q33" s="36">
        <v>0</v>
      </c>
      <c r="R33" s="38">
        <v>15.070000000000002</v>
      </c>
      <c r="S33" s="38">
        <v>0</v>
      </c>
      <c r="T33" s="37">
        <f>SUMPRODUCT(LTA!J33:AN33,LTA!J$101:AN$101,LTA!J$104:AN$104)</f>
        <v>14.32</v>
      </c>
      <c r="U33" s="37">
        <f>SUMPRODUCT(LTA!J33:AN33,LTA!J$102:AN$102,LTA!J$104:AN$104)</f>
        <v>107.2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10.428549493874746</v>
      </c>
      <c r="AD33">
        <f t="shared" si="1"/>
        <v>929.79476421343304</v>
      </c>
      <c r="AE33">
        <f>'IDT-1'!C33</f>
        <v>13.581</v>
      </c>
      <c r="AF33" s="24"/>
      <c r="AG33">
        <f t="shared" si="2"/>
        <v>943.37576421343306</v>
      </c>
      <c r="AI33" s="34">
        <f>PXIL!I33</f>
        <v>0</v>
      </c>
      <c r="AJ33" s="34">
        <f>PXIL!O33</f>
        <v>0</v>
      </c>
      <c r="AK33" s="34">
        <f>RTM_IEX!I33</f>
        <v>2.68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5.0159500000000001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48.428108277020428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829.65925543028732</v>
      </c>
      <c r="P34" s="36">
        <v>67.849999999999994</v>
      </c>
      <c r="Q34" s="36">
        <v>0</v>
      </c>
      <c r="R34" s="38">
        <v>24.65</v>
      </c>
      <c r="S34" s="38">
        <v>0</v>
      </c>
      <c r="T34" s="37">
        <f>SUMPRODUCT(LTA!J34:AN34,LTA!J$101:AN$101,LTA!J$104:AN$104)</f>
        <v>24.89</v>
      </c>
      <c r="U34" s="37">
        <f>SUMPRODUCT(LTA!J34:AN34,LTA!J$102:AN$102,LTA!J$104:AN$104)</f>
        <v>107.2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33.979999999999997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10.916085493874743</v>
      </c>
      <c r="AD34">
        <f t="shared" si="1"/>
        <v>987.3472282134328</v>
      </c>
      <c r="AE34">
        <f>'IDT-1'!C34</f>
        <v>4.4320000000000004</v>
      </c>
      <c r="AF34" s="24"/>
      <c r="AG34">
        <f t="shared" si="2"/>
        <v>991.77922821343282</v>
      </c>
      <c r="AI34" s="34">
        <f>PXIL!I34</f>
        <v>0</v>
      </c>
      <c r="AJ34" s="34">
        <f>PXIL!O34</f>
        <v>0</v>
      </c>
      <c r="AK34" s="34">
        <f>RTM_IEX!I34</f>
        <v>4.8099999999999996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1.78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5.0159500000000001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48.428108277020428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807.83898607980734</v>
      </c>
      <c r="P35" s="36">
        <v>67.849999999999994</v>
      </c>
      <c r="Q35" s="36">
        <v>0</v>
      </c>
      <c r="R35" s="38">
        <v>26.3</v>
      </c>
      <c r="S35" s="38">
        <v>0</v>
      </c>
      <c r="T35" s="37">
        <f>SUMPRODUCT(LTA!J35:AN35,LTA!J$101:AN$101,LTA!J$104:AN$104)</f>
        <v>30.689999999999998</v>
      </c>
      <c r="U35" s="37">
        <f>SUMPRODUCT(LTA!J35:AN35,LTA!J$102:AN$102,LTA!J$104:AN$104)</f>
        <v>107.2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48</v>
      </c>
      <c r="AB35" s="75">
        <f>-STOA!O35</f>
        <v>-100</v>
      </c>
      <c r="AC35">
        <f t="shared" si="0"/>
        <v>10.500673345086261</v>
      </c>
      <c r="AD35">
        <f t="shared" si="1"/>
        <v>1038.7323710117416</v>
      </c>
      <c r="AE35">
        <f>'IDT-1'!C35</f>
        <v>3.581</v>
      </c>
      <c r="AF35" s="24"/>
      <c r="AG35">
        <f t="shared" si="2"/>
        <v>1042.3133710117415</v>
      </c>
      <c r="AI35" s="34">
        <f>PXIL!I35</f>
        <v>0</v>
      </c>
      <c r="AJ35" s="34">
        <f>PXIL!O35</f>
        <v>0</v>
      </c>
      <c r="AK35" s="34">
        <f>RTM_IEX!I35</f>
        <v>7.91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5.0159500000000001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48.428108277020428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788.32107962720249</v>
      </c>
      <c r="P36" s="36">
        <v>67.849999999999994</v>
      </c>
      <c r="Q36" s="36">
        <v>0</v>
      </c>
      <c r="R36" s="38">
        <v>26.3</v>
      </c>
      <c r="S36" s="38">
        <v>0</v>
      </c>
      <c r="T36" s="37">
        <f>SUMPRODUCT(LTA!J36:AN36,LTA!J$101:AN$101,LTA!J$104:AN$104)</f>
        <v>40.74</v>
      </c>
      <c r="U36" s="37">
        <f>SUMPRODUCT(LTA!J36:AN36,LTA!J$102:AN$102,LTA!J$104:AN$104)</f>
        <v>107.2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19.21</v>
      </c>
      <c r="Z36" s="34">
        <f>IEX!O36</f>
        <v>0</v>
      </c>
      <c r="AA36" s="75">
        <f>STOA!I36</f>
        <v>48</v>
      </c>
      <c r="AB36" s="75">
        <f>-STOA!O36</f>
        <v>-100</v>
      </c>
      <c r="AC36">
        <f t="shared" si="0"/>
        <v>10.61736693088438</v>
      </c>
      <c r="AD36">
        <f t="shared" si="1"/>
        <v>1052.5077709733387</v>
      </c>
      <c r="AE36">
        <f>'IDT-1'!C36</f>
        <v>0</v>
      </c>
      <c r="AF36" s="24"/>
      <c r="AG36">
        <f t="shared" si="2"/>
        <v>1052.5077709733387</v>
      </c>
      <c r="AI36" s="34">
        <f>PXIL!I36</f>
        <v>0</v>
      </c>
      <c r="AJ36" s="34">
        <f>PXIL!O36</f>
        <v>0</v>
      </c>
      <c r="AK36" s="34">
        <f>RTM_IEX!I36</f>
        <v>10.43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1.63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5.0159500000000001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48.428108277020428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774.73935661073619</v>
      </c>
      <c r="P37" s="36">
        <v>67.849999999999994</v>
      </c>
      <c r="Q37" s="36">
        <v>0</v>
      </c>
      <c r="R37" s="38">
        <v>26.3</v>
      </c>
      <c r="S37" s="38">
        <v>0</v>
      </c>
      <c r="T37" s="37">
        <f>SUMPRODUCT(LTA!J37:AN37,LTA!J$101:AN$101,LTA!J$104:AN$104)</f>
        <v>52.5</v>
      </c>
      <c r="U37" s="37">
        <f>SUMPRODUCT(LTA!J37:AN37,LTA!J$102:AN$102,LTA!J$104:AN$104)</f>
        <v>107.2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21.87</v>
      </c>
      <c r="Z37" s="34">
        <f>IEX!O37</f>
        <v>0</v>
      </c>
      <c r="AA37" s="75">
        <f>STOA!I37</f>
        <v>48</v>
      </c>
      <c r="AB37" s="75">
        <f>-STOA!O37</f>
        <v>-100</v>
      </c>
      <c r="AC37">
        <f t="shared" si="0"/>
        <v>10.666240457546062</v>
      </c>
      <c r="AD37">
        <f t="shared" si="1"/>
        <v>1058.2771744302104</v>
      </c>
      <c r="AE37">
        <f>'IDT-1'!C37</f>
        <v>0</v>
      </c>
      <c r="AF37" s="24"/>
      <c r="AG37">
        <f t="shared" si="2"/>
        <v>1058.2771744302104</v>
      </c>
      <c r="AI37" s="34">
        <f>PXIL!I37</f>
        <v>0</v>
      </c>
      <c r="AJ37" s="34">
        <f>PXIL!O37</f>
        <v>0</v>
      </c>
      <c r="AK37" s="34">
        <f>RTM_IEX!I37</f>
        <v>14.35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2.69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5.0159500000000001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48.43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763.26814858889975</v>
      </c>
      <c r="P38" s="36">
        <v>67.849999999999994</v>
      </c>
      <c r="Q38" s="36">
        <v>0</v>
      </c>
      <c r="R38" s="38">
        <v>26.3</v>
      </c>
      <c r="S38" s="38">
        <v>0</v>
      </c>
      <c r="T38" s="37">
        <f>SUMPRODUCT(LTA!J38:AN38,LTA!J$101:AN$101,LTA!J$104:AN$104)</f>
        <v>64.790000000000006</v>
      </c>
      <c r="U38" s="37">
        <f>SUMPRODUCT(LTA!J38:AN38,LTA!J$102:AN$102,LTA!J$104:AN$104)</f>
        <v>107.2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23.29</v>
      </c>
      <c r="Z38" s="34">
        <f>IEX!O38</f>
        <v>0</v>
      </c>
      <c r="AA38" s="75">
        <f>STOA!I38</f>
        <v>48</v>
      </c>
      <c r="AB38" s="75">
        <f>-STOA!O38</f>
        <v>-100</v>
      </c>
      <c r="AC38">
        <f t="shared" si="0"/>
        <v>10.698754200635664</v>
      </c>
      <c r="AD38">
        <f t="shared" si="1"/>
        <v>1062.115344388264</v>
      </c>
      <c r="AE38">
        <f>'IDT-1'!C38</f>
        <v>0</v>
      </c>
      <c r="AF38" s="24"/>
      <c r="AG38">
        <f t="shared" si="2"/>
        <v>1062.115344388264</v>
      </c>
      <c r="AI38" s="34">
        <f>PXIL!I38</f>
        <v>0</v>
      </c>
      <c r="AJ38" s="34">
        <f>PXIL!O38</f>
        <v>0</v>
      </c>
      <c r="AK38" s="34">
        <f>RTM_IEX!I38</f>
        <v>15.15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3.52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5.0159500000000001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48.43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756.01762117449994</v>
      </c>
      <c r="P39" s="36">
        <v>67.849999999999994</v>
      </c>
      <c r="Q39" s="36">
        <v>0</v>
      </c>
      <c r="R39" s="38">
        <v>26.3</v>
      </c>
      <c r="S39" s="38">
        <v>0</v>
      </c>
      <c r="T39" s="37">
        <f>SUMPRODUCT(LTA!J39:AN39,LTA!J$101:AN$101,LTA!J$104:AN$104)</f>
        <v>78.759999999999991</v>
      </c>
      <c r="U39" s="37">
        <f>SUMPRODUCT(LTA!J39:AN39,LTA!J$102:AN$102,LTA!J$104:AN$104)</f>
        <v>107.2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23.14</v>
      </c>
      <c r="Z39" s="34">
        <f>IEX!O39</f>
        <v>0</v>
      </c>
      <c r="AA39" s="75">
        <f>STOA!I39</f>
        <v>48</v>
      </c>
      <c r="AB39" s="75">
        <f>-STOA!O39</f>
        <v>-100</v>
      </c>
      <c r="AC39">
        <f t="shared" si="0"/>
        <v>10.800641770354705</v>
      </c>
      <c r="AD39">
        <f t="shared" si="1"/>
        <v>1074.1429294041452</v>
      </c>
      <c r="AE39">
        <f>'IDT-1'!C39</f>
        <v>0</v>
      </c>
      <c r="AF39" s="24"/>
      <c r="AG39">
        <f t="shared" si="2"/>
        <v>1074.1429294041452</v>
      </c>
      <c r="AI39" s="34">
        <f>PXIL!I39</f>
        <v>0</v>
      </c>
      <c r="AJ39" s="34">
        <f>PXIL!O39</f>
        <v>0</v>
      </c>
      <c r="AK39" s="34">
        <f>RTM_IEX!I39</f>
        <v>20.64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3.59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5.0159500000000001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48.43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755.55583238089912</v>
      </c>
      <c r="P40" s="36">
        <v>67.849999999999994</v>
      </c>
      <c r="Q40" s="36">
        <v>0</v>
      </c>
      <c r="R40" s="38">
        <v>26.3</v>
      </c>
      <c r="S40" s="38">
        <v>0</v>
      </c>
      <c r="T40" s="37">
        <f>SUMPRODUCT(LTA!J40:AN40,LTA!J$101:AN$101,LTA!J$104:AN$104)</f>
        <v>93.23</v>
      </c>
      <c r="U40" s="37">
        <f>SUMPRODUCT(LTA!J40:AN40,LTA!J$102:AN$102,LTA!J$104:AN$104)</f>
        <v>107.2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18.89</v>
      </c>
      <c r="Z40" s="34">
        <f>IEX!O40</f>
        <v>0</v>
      </c>
      <c r="AA40" s="75">
        <f>STOA!I40</f>
        <v>48</v>
      </c>
      <c r="AB40" s="75">
        <f>-STOA!O40</f>
        <v>-100</v>
      </c>
      <c r="AC40">
        <f t="shared" si="0"/>
        <v>10.87681474448846</v>
      </c>
      <c r="AD40">
        <f t="shared" si="1"/>
        <v>1083.1349676364109</v>
      </c>
      <c r="AE40">
        <f>'IDT-1'!C40</f>
        <v>0</v>
      </c>
      <c r="AF40" s="24"/>
      <c r="AG40">
        <f t="shared" si="2"/>
        <v>1083.1349676364109</v>
      </c>
      <c r="AI40" s="34">
        <f>PXIL!I40</f>
        <v>0</v>
      </c>
      <c r="AJ40" s="34">
        <f>PXIL!O40</f>
        <v>0</v>
      </c>
      <c r="AK40" s="34">
        <f>RTM_IEX!I40</f>
        <v>22.65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0.89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5.0159500000000001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48.428108277020428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757.86430804737608</v>
      </c>
      <c r="P41" s="36">
        <v>67.849999999999994</v>
      </c>
      <c r="Q41" s="36">
        <v>0</v>
      </c>
      <c r="R41" s="38">
        <v>26.3</v>
      </c>
      <c r="S41" s="38">
        <v>0</v>
      </c>
      <c r="T41" s="37">
        <f>SUMPRODUCT(LTA!J41:AN41,LTA!J$101:AN$101,LTA!J$104:AN$104)</f>
        <v>88.46</v>
      </c>
      <c r="U41" s="37">
        <f>SUMPRODUCT(LTA!J41:AN41,LTA!J$102:AN$102,LTA!J$104:AN$104)</f>
        <v>107.2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15.77</v>
      </c>
      <c r="Z41" s="34">
        <f>IEX!O41</f>
        <v>0</v>
      </c>
      <c r="AA41" s="75">
        <f>STOA!I41</f>
        <v>48</v>
      </c>
      <c r="AB41" s="75">
        <f>-STOA!O41</f>
        <v>-100</v>
      </c>
      <c r="AC41">
        <f t="shared" si="0"/>
        <v>10.834618049613836</v>
      </c>
      <c r="AD41">
        <f t="shared" si="1"/>
        <v>1078.1537482747824</v>
      </c>
      <c r="AE41">
        <f>'IDT-1'!C41</f>
        <v>0</v>
      </c>
      <c r="AF41" s="24"/>
      <c r="AG41">
        <f t="shared" si="2"/>
        <v>1078.1537482747824</v>
      </c>
      <c r="AI41" s="34">
        <f>PXIL!I41</f>
        <v>0</v>
      </c>
      <c r="AJ41" s="34">
        <f>PXIL!O41</f>
        <v>0</v>
      </c>
      <c r="AK41" s="34">
        <f>RTM_IEX!I41</f>
        <v>21.05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3.05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5.0159500000000001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48.428108277020428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757.86430804737608</v>
      </c>
      <c r="P42" s="36">
        <v>67.849999999999994</v>
      </c>
      <c r="Q42" s="36">
        <v>0</v>
      </c>
      <c r="R42" s="38">
        <v>26.3</v>
      </c>
      <c r="S42" s="38">
        <v>0</v>
      </c>
      <c r="T42" s="37">
        <f>SUMPRODUCT(LTA!J42:AN42,LTA!J$101:AN$101,LTA!J$104:AN$104)</f>
        <v>100.57000000000001</v>
      </c>
      <c r="U42" s="37">
        <f>SUMPRODUCT(LTA!J42:AN42,LTA!J$102:AN$102,LTA!J$104:AN$104)</f>
        <v>105.54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11.46</v>
      </c>
      <c r="Z42" s="34">
        <f>IEX!O42</f>
        <v>0</v>
      </c>
      <c r="AA42" s="75">
        <f>STOA!I42</f>
        <v>48</v>
      </c>
      <c r="AB42" s="75">
        <f>-STOA!O42</f>
        <v>-100</v>
      </c>
      <c r="AC42">
        <f t="shared" si="0"/>
        <v>10.928278049613837</v>
      </c>
      <c r="AD42">
        <f t="shared" si="1"/>
        <v>1089.2100882747825</v>
      </c>
      <c r="AE42">
        <f>'IDT-1'!C42</f>
        <v>0</v>
      </c>
      <c r="AF42" s="24"/>
      <c r="AG42">
        <f t="shared" si="2"/>
        <v>1089.2100882747825</v>
      </c>
      <c r="AI42" s="34">
        <f>PXIL!I42</f>
        <v>0</v>
      </c>
      <c r="AJ42" s="34">
        <f>PXIL!O42</f>
        <v>0</v>
      </c>
      <c r="AK42" s="34">
        <f>RTM_IEX!I42</f>
        <v>26.53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2.58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5.0159500000000001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48.428108277020428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753.24642112737604</v>
      </c>
      <c r="P43" s="36">
        <v>67.849999999999994</v>
      </c>
      <c r="Q43" s="36">
        <v>0</v>
      </c>
      <c r="R43" s="38">
        <v>26.3</v>
      </c>
      <c r="S43" s="38">
        <v>0</v>
      </c>
      <c r="T43" s="37">
        <f>SUMPRODUCT(LTA!J43:AN43,LTA!J$101:AN$101,LTA!J$104:AN$104)</f>
        <v>97.25</v>
      </c>
      <c r="U43" s="37">
        <f>SUMPRODUCT(LTA!J43:AN43,LTA!J$102:AN$102,LTA!J$104:AN$104)</f>
        <v>105.54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48</v>
      </c>
      <c r="AB43" s="75">
        <f>-STOA!O43</f>
        <v>-100</v>
      </c>
      <c r="AC43">
        <f t="shared" si="0"/>
        <v>10.843875799485838</v>
      </c>
      <c r="AD43">
        <f t="shared" si="1"/>
        <v>1079.2466036049107</v>
      </c>
      <c r="AE43">
        <f>'IDT-1'!C43</f>
        <v>0</v>
      </c>
      <c r="AF43" s="24"/>
      <c r="AG43">
        <f t="shared" si="2"/>
        <v>1079.2466036049107</v>
      </c>
      <c r="AI43" s="34">
        <f>PXIL!I43</f>
        <v>0</v>
      </c>
      <c r="AJ43" s="34">
        <f>PXIL!O43</f>
        <v>0</v>
      </c>
      <c r="AK43" s="34">
        <f>RTM_IEX!I43</f>
        <v>38.46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5.0159500000000001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48.43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754.00757387808721</v>
      </c>
      <c r="P44" s="36">
        <v>67.849999999999994</v>
      </c>
      <c r="Q44" s="36">
        <v>0</v>
      </c>
      <c r="R44" s="38">
        <v>26.3</v>
      </c>
      <c r="S44" s="38">
        <v>0</v>
      </c>
      <c r="T44" s="37">
        <f>SUMPRODUCT(LTA!J44:AN44,LTA!J$101:AN$101,LTA!J$104:AN$104)</f>
        <v>107.3</v>
      </c>
      <c r="U44" s="37">
        <f>SUMPRODUCT(LTA!J44:AN44,LTA!J$102:AN$102,LTA!J$104:AN$104)</f>
        <v>105.54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48</v>
      </c>
      <c r="AB44" s="75">
        <f>-STOA!O44</f>
        <v>-100</v>
      </c>
      <c r="AC44">
        <f t="shared" si="0"/>
        <v>11.09884137306484</v>
      </c>
      <c r="AD44">
        <f t="shared" si="1"/>
        <v>1109.3446825050223</v>
      </c>
      <c r="AE44">
        <f>'IDT-1'!C44</f>
        <v>0</v>
      </c>
      <c r="AF44" s="24"/>
      <c r="AG44">
        <f t="shared" si="2"/>
        <v>1109.3446825050223</v>
      </c>
      <c r="AI44" s="34">
        <f>PXIL!I44</f>
        <v>0</v>
      </c>
      <c r="AJ44" s="34">
        <f>PXIL!O44</f>
        <v>0</v>
      </c>
      <c r="AK44" s="34">
        <f>RTM_IEX!I44</f>
        <v>58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5.0159500000000001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48.428108277020428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762.20893893335551</v>
      </c>
      <c r="P45" s="36">
        <v>67.849999999999994</v>
      </c>
      <c r="Q45" s="36">
        <v>0</v>
      </c>
      <c r="R45" s="38">
        <v>26.3</v>
      </c>
      <c r="S45" s="38">
        <v>0</v>
      </c>
      <c r="T45" s="37">
        <f>SUMPRODUCT(LTA!J45:AN45,LTA!J$101:AN$101,LTA!J$104:AN$104)</f>
        <v>122.39</v>
      </c>
      <c r="U45" s="37">
        <f>SUMPRODUCT(LTA!J45:AN45,LTA!J$102:AN$102,LTA!J$104:AN$104)</f>
        <v>105.54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48</v>
      </c>
      <c r="AB45" s="75">
        <f>-STOA!O45</f>
        <v>-100</v>
      </c>
      <c r="AC45">
        <f t="shared" si="0"/>
        <v>10.807272949056065</v>
      </c>
      <c r="AD45">
        <f t="shared" si="1"/>
        <v>1074.9257242613198</v>
      </c>
      <c r="AE45">
        <f>'IDT-1'!C45</f>
        <v>0</v>
      </c>
      <c r="AF45" s="24"/>
      <c r="AG45">
        <f t="shared" si="2"/>
        <v>1074.9257242613198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5.0159500000000001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48.428108277020428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762.20893893335551</v>
      </c>
      <c r="P46" s="36">
        <v>67.849999999999994</v>
      </c>
      <c r="Q46" s="36">
        <v>0</v>
      </c>
      <c r="R46" s="38">
        <v>26.3</v>
      </c>
      <c r="S46" s="38">
        <v>0</v>
      </c>
      <c r="T46" s="37">
        <f>SUMPRODUCT(LTA!J46:AN46,LTA!J$101:AN$101,LTA!J$104:AN$104)</f>
        <v>131.91</v>
      </c>
      <c r="U46" s="37">
        <f>SUMPRODUCT(LTA!J46:AN46,LTA!J$102:AN$102,LTA!J$104:AN$104)</f>
        <v>105.54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48</v>
      </c>
      <c r="AB46" s="75">
        <f>-STOA!O46</f>
        <v>-100</v>
      </c>
      <c r="AC46">
        <f t="shared" si="0"/>
        <v>10.887240949056064</v>
      </c>
      <c r="AD46">
        <f t="shared" si="1"/>
        <v>1084.3657562613198</v>
      </c>
      <c r="AE46">
        <f>'IDT-1'!C46</f>
        <v>0</v>
      </c>
      <c r="AF46" s="24"/>
      <c r="AG46">
        <f t="shared" si="2"/>
        <v>1084.3657562613198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5.0159500000000001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48.428108277020428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754.13472792687855</v>
      </c>
      <c r="P47" s="36">
        <v>67.849999999999994</v>
      </c>
      <c r="Q47" s="36">
        <v>0</v>
      </c>
      <c r="R47" s="38">
        <v>26.3</v>
      </c>
      <c r="S47" s="38">
        <v>0</v>
      </c>
      <c r="T47" s="37">
        <f>SUMPRODUCT(LTA!J47:AN47,LTA!J$101:AN$101,LTA!J$104:AN$104)</f>
        <v>141.06</v>
      </c>
      <c r="U47" s="37">
        <f>SUMPRODUCT(LTA!J47:AN47,LTA!J$102:AN$102,LTA!J$104:AN$104)</f>
        <v>105.54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11.687335462846111</v>
      </c>
      <c r="AD47">
        <f t="shared" si="1"/>
        <v>1078.3914507410529</v>
      </c>
      <c r="AE47">
        <f>'IDT-1'!C47</f>
        <v>0</v>
      </c>
      <c r="AF47" s="24"/>
      <c r="AG47">
        <f t="shared" si="2"/>
        <v>1078.3914507410529</v>
      </c>
      <c r="AI47" s="34">
        <f>PXIL!I47</f>
        <v>0</v>
      </c>
      <c r="AJ47" s="34">
        <f>PXIL!O47</f>
        <v>0</v>
      </c>
      <c r="AK47" s="34">
        <f>RTM_IEX!I47</f>
        <v>5.36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86.39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5.0159500000000001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48.428108277020428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753.86557186528432</v>
      </c>
      <c r="P48" s="36">
        <v>67.849999999999994</v>
      </c>
      <c r="Q48" s="36">
        <v>0</v>
      </c>
      <c r="R48" s="38">
        <v>26.3</v>
      </c>
      <c r="S48" s="38">
        <v>0</v>
      </c>
      <c r="T48" s="37">
        <f>SUMPRODUCT(LTA!J48:AN48,LTA!J$101:AN$101,LTA!J$104:AN$104)</f>
        <v>151.79000000000002</v>
      </c>
      <c r="U48" s="37">
        <f>SUMPRODUCT(LTA!J48:AN48,LTA!J$102:AN$102,LTA!J$104:AN$104)</f>
        <v>105.54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11.63257455192872</v>
      </c>
      <c r="AD48">
        <f t="shared" si="1"/>
        <v>1071.9270555903761</v>
      </c>
      <c r="AE48">
        <f>'IDT-1'!C48</f>
        <v>0</v>
      </c>
      <c r="AF48" s="24"/>
      <c r="AG48">
        <f t="shared" si="2"/>
        <v>1071.9270555903761</v>
      </c>
      <c r="AI48" s="34">
        <f>PXIL!I48</f>
        <v>0</v>
      </c>
      <c r="AJ48" s="34">
        <f>PXIL!O48</f>
        <v>0</v>
      </c>
      <c r="AK48" s="34">
        <f>RTM_IEX!I48</f>
        <v>2.78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71.989999999999995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5.0159500000000001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44.998242256161873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745.15677811157343</v>
      </c>
      <c r="P49" s="36">
        <v>67.849999999999994</v>
      </c>
      <c r="Q49" s="36">
        <v>0</v>
      </c>
      <c r="R49" s="38">
        <v>26.3</v>
      </c>
      <c r="S49" s="38">
        <v>0</v>
      </c>
      <c r="T49" s="37">
        <f>SUMPRODUCT(LTA!J49:AN49,LTA!J$101:AN$101,LTA!J$104:AN$104)</f>
        <v>150.72</v>
      </c>
      <c r="U49" s="37">
        <f>SUMPRODUCT(LTA!J49:AN49,LTA!J$102:AN$102,LTA!J$104:AN$104)</f>
        <v>105.54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11.416285809822336</v>
      </c>
      <c r="AD49">
        <f t="shared" si="1"/>
        <v>1046.394684557913</v>
      </c>
      <c r="AE49">
        <f>'IDT-1'!C49</f>
        <v>0</v>
      </c>
      <c r="AF49" s="24"/>
      <c r="AG49">
        <f t="shared" si="2"/>
        <v>1046.394684557913</v>
      </c>
      <c r="AI49" s="34">
        <f>PXIL!I49</f>
        <v>0</v>
      </c>
      <c r="AJ49" s="34">
        <f>PXIL!O49</f>
        <v>0</v>
      </c>
      <c r="AK49" s="34">
        <f>RTM_IEX!I49</f>
        <v>4.6399999999999997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57.59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5.0159500000000001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44.998242256161873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719.07240513837962</v>
      </c>
      <c r="P50" s="36">
        <v>67.849999999999994</v>
      </c>
      <c r="Q50" s="36">
        <v>0</v>
      </c>
      <c r="R50" s="38">
        <v>26.3</v>
      </c>
      <c r="S50" s="38">
        <v>0</v>
      </c>
      <c r="T50" s="37">
        <f>SUMPRODUCT(LTA!J50:AN50,LTA!J$101:AN$101,LTA!J$104:AN$104)</f>
        <v>146.80000000000001</v>
      </c>
      <c r="U50" s="37">
        <f>SUMPRODUCT(LTA!J50:AN50,LTA!J$102:AN$102,LTA!J$104:AN$104)</f>
        <v>105.54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11.073193076847508</v>
      </c>
      <c r="AD50">
        <f t="shared" si="1"/>
        <v>1005.8934043176941</v>
      </c>
      <c r="AE50">
        <f>'IDT-1'!C50</f>
        <v>0</v>
      </c>
      <c r="AF50" s="24"/>
      <c r="AG50">
        <f t="shared" si="2"/>
        <v>1005.8934043176941</v>
      </c>
      <c r="AI50" s="34">
        <f>PXIL!I50</f>
        <v>0</v>
      </c>
      <c r="AJ50" s="34">
        <f>PXIL!O50</f>
        <v>0</v>
      </c>
      <c r="AK50" s="34">
        <f>RTM_IEX!I50</f>
        <v>8.19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43.2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5.0159500000000001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44.998242256161873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717.35489636851219</v>
      </c>
      <c r="P51" s="36">
        <v>67.849999999999994</v>
      </c>
      <c r="Q51" s="36">
        <v>0</v>
      </c>
      <c r="R51" s="38">
        <v>26.3</v>
      </c>
      <c r="S51" s="38">
        <v>0</v>
      </c>
      <c r="T51" s="37">
        <f>SUMPRODUCT(LTA!J51:AN51,LTA!J$101:AN$101,LTA!J$104:AN$104)</f>
        <v>145.03</v>
      </c>
      <c r="U51" s="37">
        <f>SUMPRODUCT(LTA!J51:AN51,LTA!J$102:AN$102,LTA!J$104:AN$104)</f>
        <v>105.54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11.20131400318062</v>
      </c>
      <c r="AD51">
        <f t="shared" si="1"/>
        <v>1021.0177746214933</v>
      </c>
      <c r="AE51">
        <f>'IDT-1'!C51</f>
        <v>0</v>
      </c>
      <c r="AF51" s="24"/>
      <c r="AG51">
        <f t="shared" si="2"/>
        <v>1021.0177746214933</v>
      </c>
      <c r="AI51" s="34">
        <f>PXIL!I51</f>
        <v>0</v>
      </c>
      <c r="AJ51" s="34">
        <f>PXIL!O51</f>
        <v>0</v>
      </c>
      <c r="AK51" s="34">
        <f>RTM_IEX!I51</f>
        <v>46.13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24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5.0159500000000001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44.998242256161873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717.35489636851219</v>
      </c>
      <c r="P52" s="36">
        <v>67.849999999999994</v>
      </c>
      <c r="Q52" s="36">
        <v>0</v>
      </c>
      <c r="R52" s="38">
        <v>26.3</v>
      </c>
      <c r="S52" s="38">
        <v>0</v>
      </c>
      <c r="T52" s="37">
        <f>SUMPRODUCT(LTA!J52:AN52,LTA!J$101:AN$101,LTA!J$104:AN$104)</f>
        <v>152.12</v>
      </c>
      <c r="U52" s="37">
        <f>SUMPRODUCT(LTA!J52:AN52,LTA!J$102:AN$102,LTA!J$104:AN$104)</f>
        <v>105.54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10.990054003180621</v>
      </c>
      <c r="AD52">
        <f t="shared" si="1"/>
        <v>996.07903462149341</v>
      </c>
      <c r="AE52">
        <f>'IDT-1'!C52</f>
        <v>0</v>
      </c>
      <c r="AF52" s="24"/>
      <c r="AG52">
        <f t="shared" si="2"/>
        <v>996.07903462149341</v>
      </c>
      <c r="AI52" s="34">
        <f>PXIL!I52</f>
        <v>0</v>
      </c>
      <c r="AJ52" s="34">
        <f>PXIL!O52</f>
        <v>0</v>
      </c>
      <c r="AK52" s="34">
        <f>RTM_IEX!I52</f>
        <v>37.89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5.0159500000000001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44.998242256161873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717.35489636851219</v>
      </c>
      <c r="P53" s="36">
        <v>65.819999999999993</v>
      </c>
      <c r="Q53" s="36">
        <v>0</v>
      </c>
      <c r="R53" s="38">
        <v>26.3</v>
      </c>
      <c r="S53" s="38">
        <v>0</v>
      </c>
      <c r="T53" s="37">
        <f>SUMPRODUCT(LTA!J53:AN53,LTA!J$101:AN$101,LTA!J$104:AN$104)</f>
        <v>158.24</v>
      </c>
      <c r="U53" s="37">
        <f>SUMPRODUCT(LTA!J53:AN53,LTA!J$102:AN$102,LTA!J$104:AN$104)</f>
        <v>105.54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10.706134003180621</v>
      </c>
      <c r="AD53">
        <f t="shared" si="1"/>
        <v>962.5629546214933</v>
      </c>
      <c r="AE53">
        <f>'IDT-1'!C53</f>
        <v>0</v>
      </c>
      <c r="AF53" s="24"/>
      <c r="AG53">
        <f t="shared" si="2"/>
        <v>962.5629546214933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5.0159500000000001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717.35928582426106</v>
      </c>
      <c r="P54" s="36">
        <v>67.849999999999994</v>
      </c>
      <c r="Q54" s="36">
        <v>0</v>
      </c>
      <c r="R54" s="38">
        <v>26.3</v>
      </c>
      <c r="S54" s="38">
        <v>0</v>
      </c>
      <c r="T54" s="37">
        <f>SUMPRODUCT(LTA!J54:AN54,LTA!J$101:AN$101,LTA!J$104:AN$104)</f>
        <v>174.07999999999998</v>
      </c>
      <c r="U54" s="37">
        <f>SUMPRODUCT(LTA!J54:AN54,LTA!J$102:AN$102,LTA!J$104:AN$104)</f>
        <v>105.54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10.856293639657151</v>
      </c>
      <c r="AD54">
        <f t="shared" si="1"/>
        <v>980.2889421846038</v>
      </c>
      <c r="AE54">
        <f>'IDT-1'!C54</f>
        <v>0</v>
      </c>
      <c r="AF54" s="24"/>
      <c r="AG54">
        <f t="shared" si="2"/>
        <v>980.2889421846038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5.0159500000000001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632.43238561930218</v>
      </c>
      <c r="P55" s="36">
        <v>67.849999999999994</v>
      </c>
      <c r="Q55" s="36">
        <v>0</v>
      </c>
      <c r="R55" s="38">
        <v>26.3</v>
      </c>
      <c r="S55" s="38">
        <v>0</v>
      </c>
      <c r="T55" s="37">
        <f>SUMPRODUCT(LTA!J55:AN55,LTA!J$101:AN$101,LTA!J$104:AN$104)</f>
        <v>236.89</v>
      </c>
      <c r="U55" s="37">
        <f>SUMPRODUCT(LTA!J55:AN55,LTA!J$102:AN$102,LTA!J$104:AN$104)</f>
        <v>101.51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10.636659677935498</v>
      </c>
      <c r="AD55">
        <f t="shared" si="1"/>
        <v>954.36167594136668</v>
      </c>
      <c r="AE55">
        <f>'IDT-1'!C55</f>
        <v>0</v>
      </c>
      <c r="AF55" s="24"/>
      <c r="AG55">
        <f t="shared" si="2"/>
        <v>954.36167594136668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5.0159500000000001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632.43317331668743</v>
      </c>
      <c r="P56" s="36">
        <v>67.849999999999994</v>
      </c>
      <c r="Q56" s="36">
        <v>0</v>
      </c>
      <c r="R56" s="38">
        <v>26.3</v>
      </c>
      <c r="S56" s="38">
        <v>0</v>
      </c>
      <c r="T56" s="37">
        <f>SUMPRODUCT(LTA!J56:AN56,LTA!J$101:AN$101,LTA!J$104:AN$104)</f>
        <v>245.17000000000002</v>
      </c>
      <c r="U56" s="37">
        <f>SUMPRODUCT(LTA!J56:AN56,LTA!J$102:AN$102,LTA!J$104:AN$104)</f>
        <v>105.54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10.740070294593533</v>
      </c>
      <c r="AD56">
        <f t="shared" si="1"/>
        <v>966.56905302209384</v>
      </c>
      <c r="AE56">
        <f>'IDT-1'!C56</f>
        <v>0</v>
      </c>
      <c r="AF56" s="24"/>
      <c r="AG56">
        <f t="shared" si="2"/>
        <v>966.56905302209384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5.0159500000000001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626.89488651755448</v>
      </c>
      <c r="P57" s="36">
        <v>67.849999999999994</v>
      </c>
      <c r="Q57" s="36">
        <v>0</v>
      </c>
      <c r="R57" s="38">
        <v>26.3</v>
      </c>
      <c r="S57" s="38">
        <v>0</v>
      </c>
      <c r="T57" s="37">
        <f>SUMPRODUCT(LTA!J57:AN57,LTA!J$101:AN$101,LTA!J$104:AN$104)</f>
        <v>247.89000000000001</v>
      </c>
      <c r="U57" s="37">
        <f>SUMPRODUCT(LTA!J57:AN57,LTA!J$102:AN$102,LTA!J$104:AN$104)</f>
        <v>105.54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10.885819839978598</v>
      </c>
      <c r="AD57">
        <f t="shared" si="1"/>
        <v>943.60501667757592</v>
      </c>
      <c r="AE57">
        <f>'IDT-1'!C57</f>
        <v>0</v>
      </c>
      <c r="AF57" s="24"/>
      <c r="AG57">
        <f t="shared" si="2"/>
        <v>943.60501667757592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5.0159500000000001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626.89519735932856</v>
      </c>
      <c r="P58" s="36">
        <v>67.849999999999994</v>
      </c>
      <c r="Q58" s="36">
        <v>0</v>
      </c>
      <c r="R58" s="38">
        <v>26.3</v>
      </c>
      <c r="S58" s="38">
        <v>0</v>
      </c>
      <c r="T58" s="37">
        <f>SUMPRODUCT(LTA!J58:AN58,LTA!J$101:AN$101,LTA!J$104:AN$104)</f>
        <v>246.87</v>
      </c>
      <c r="U58" s="37">
        <f>SUMPRODUCT(LTA!J58:AN58,LTA!J$102:AN$102,LTA!J$104:AN$104)</f>
        <v>76.989999999999995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10.637434451049499</v>
      </c>
      <c r="AD58">
        <f t="shared" si="1"/>
        <v>914.28371290827897</v>
      </c>
      <c r="AE58">
        <f>'IDT-1'!C58</f>
        <v>0</v>
      </c>
      <c r="AF58" s="24"/>
      <c r="AG58">
        <f t="shared" si="2"/>
        <v>914.28371290827897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5.0159500000000001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626.70496252921487</v>
      </c>
      <c r="P59" s="36">
        <v>67.849999999999994</v>
      </c>
      <c r="Q59" s="36">
        <v>0</v>
      </c>
      <c r="R59" s="38">
        <v>26.3</v>
      </c>
      <c r="S59" s="38">
        <v>0</v>
      </c>
      <c r="T59" s="37">
        <f>SUMPRODUCT(LTA!J59:AN59,LTA!J$101:AN$101,LTA!J$104:AN$104)</f>
        <v>242.64000000000001</v>
      </c>
      <c r="U59" s="37">
        <f>SUMPRODUCT(LTA!J59:AN59,LTA!J$102:AN$102,LTA!J$104:AN$104)</f>
        <v>67.39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10.350241323978764</v>
      </c>
      <c r="AD59">
        <f t="shared" si="1"/>
        <v>920.55067120523609</v>
      </c>
      <c r="AE59">
        <f>'IDT-1'!C59</f>
        <v>0</v>
      </c>
      <c r="AF59" s="24"/>
      <c r="AG59">
        <f t="shared" si="2"/>
        <v>920.55067120523609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5.0159500000000001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626.70496252921487</v>
      </c>
      <c r="P60" s="36">
        <v>67.849999999999994</v>
      </c>
      <c r="Q60" s="36">
        <v>0</v>
      </c>
      <c r="R60" s="38">
        <v>26.3</v>
      </c>
      <c r="S60" s="38">
        <v>0</v>
      </c>
      <c r="T60" s="37">
        <f>SUMPRODUCT(LTA!J60:AN60,LTA!J$101:AN$101,LTA!J$104:AN$104)</f>
        <v>237.10000000000002</v>
      </c>
      <c r="U60" s="37">
        <f>SUMPRODUCT(LTA!J60:AN60,LTA!J$102:AN$102,LTA!J$104:AN$104)</f>
        <v>51.08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10.166701323978764</v>
      </c>
      <c r="AD60">
        <f t="shared" si="1"/>
        <v>898.88421120523617</v>
      </c>
      <c r="AE60">
        <f>'IDT-1'!C60</f>
        <v>0</v>
      </c>
      <c r="AF60" s="24"/>
      <c r="AG60">
        <f t="shared" si="2"/>
        <v>898.88421120523617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5.0159500000000001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46.51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621.64752292270168</v>
      </c>
      <c r="P61" s="36">
        <v>65.819999999999993</v>
      </c>
      <c r="Q61" s="36">
        <v>0</v>
      </c>
      <c r="R61" s="38">
        <v>26.3</v>
      </c>
      <c r="S61" s="38">
        <v>0</v>
      </c>
      <c r="T61" s="37">
        <f>SUMPRODUCT(LTA!J61:AN61,LTA!J$101:AN$101,LTA!J$104:AN$104)</f>
        <v>229.26000000000002</v>
      </c>
      <c r="U61" s="37">
        <f>SUMPRODUCT(LTA!J61:AN61,LTA!J$102:AN$102,LTA!J$104:AN$104)</f>
        <v>51.08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-150</v>
      </c>
      <c r="AC61">
        <f t="shared" si="0"/>
        <v>10.265773774406277</v>
      </c>
      <c r="AD61">
        <f t="shared" si="1"/>
        <v>860.36769914829517</v>
      </c>
      <c r="AE61">
        <f>'IDT-1'!C61</f>
        <v>0</v>
      </c>
      <c r="AF61" s="24"/>
      <c r="AG61">
        <f t="shared" si="2"/>
        <v>860.36769914829517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5.0159500000000001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46.51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621.64752292270168</v>
      </c>
      <c r="P62" s="36">
        <v>65.819999999999993</v>
      </c>
      <c r="Q62" s="36">
        <v>0</v>
      </c>
      <c r="R62" s="38">
        <v>26.3</v>
      </c>
      <c r="S62" s="38">
        <v>0</v>
      </c>
      <c r="T62" s="37">
        <f>SUMPRODUCT(LTA!J62:AN62,LTA!J$101:AN$101,LTA!J$104:AN$104)</f>
        <v>219.6</v>
      </c>
      <c r="U62" s="37">
        <f>SUMPRODUCT(LTA!J62:AN62,LTA!J$102:AN$102,LTA!J$104:AN$104)</f>
        <v>51.08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-150</v>
      </c>
      <c r="AC62">
        <f t="shared" si="0"/>
        <v>10.184629774406279</v>
      </c>
      <c r="AD62">
        <f t="shared" si="1"/>
        <v>850.78884314829531</v>
      </c>
      <c r="AE62">
        <f>'IDT-1'!C62</f>
        <v>0</v>
      </c>
      <c r="AF62" s="24"/>
      <c r="AG62">
        <f t="shared" si="2"/>
        <v>850.78884314829531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5.0159500000000001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46.51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621.6473887903295</v>
      </c>
      <c r="P63" s="36">
        <v>32.64</v>
      </c>
      <c r="Q63" s="36">
        <v>0</v>
      </c>
      <c r="R63" s="38">
        <v>26.3</v>
      </c>
      <c r="S63" s="38">
        <v>0</v>
      </c>
      <c r="T63" s="37">
        <f>SUMPRODUCT(LTA!J63:AN63,LTA!J$101:AN$101,LTA!J$104:AN$104)</f>
        <v>204.29000000000002</v>
      </c>
      <c r="U63" s="37">
        <f>SUMPRODUCT(LTA!J63:AN63,LTA!J$102:AN$102,LTA!J$104:AN$104)</f>
        <v>51.08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-150</v>
      </c>
      <c r="AC63">
        <f t="shared" si="0"/>
        <v>9.5655337045721271</v>
      </c>
      <c r="AD63">
        <f t="shared" si="1"/>
        <v>827.91780508575732</v>
      </c>
      <c r="AE63">
        <f>'IDT-1'!C63</f>
        <v>0</v>
      </c>
      <c r="AF63" s="24"/>
      <c r="AG63">
        <f t="shared" si="2"/>
        <v>827.91780508575732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5.0159500000000001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46.51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629.62910290629191</v>
      </c>
      <c r="P64" s="36">
        <v>32.64</v>
      </c>
      <c r="Q64" s="36">
        <v>0</v>
      </c>
      <c r="R64" s="38">
        <v>26.3</v>
      </c>
      <c r="S64" s="38">
        <v>0</v>
      </c>
      <c r="T64" s="37">
        <f>SUMPRODUCT(LTA!J64:AN64,LTA!J$101:AN$101,LTA!J$104:AN$104)</f>
        <v>191.03</v>
      </c>
      <c r="U64" s="37">
        <f>SUMPRODUCT(LTA!J64:AN64,LTA!J$102:AN$102,LTA!J$104:AN$104)</f>
        <v>76.989999999999995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-30</v>
      </c>
      <c r="AA64" s="75">
        <f>STOA!I64</f>
        <v>0</v>
      </c>
      <c r="AB64" s="75">
        <f>-STOA!O64</f>
        <v>-150</v>
      </c>
      <c r="AC64">
        <f t="shared" si="0"/>
        <v>9.9929748348928822</v>
      </c>
      <c r="AD64">
        <f t="shared" si="1"/>
        <v>818.12207807139896</v>
      </c>
      <c r="AE64">
        <f>'IDT-1'!C64</f>
        <v>0</v>
      </c>
      <c r="AF64" s="24"/>
      <c r="AG64">
        <f t="shared" si="2"/>
        <v>818.12207807139896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5.0159500000000001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46.51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642.95553807865053</v>
      </c>
      <c r="P65" s="36">
        <v>32.64</v>
      </c>
      <c r="Q65" s="36">
        <v>0</v>
      </c>
      <c r="R65" s="38">
        <v>26.3</v>
      </c>
      <c r="S65" s="38">
        <v>0</v>
      </c>
      <c r="T65" s="37">
        <f>SUMPRODUCT(LTA!J65:AN65,LTA!J$101:AN$101,LTA!J$104:AN$104)</f>
        <v>170.98000000000002</v>
      </c>
      <c r="U65" s="37">
        <f>SUMPRODUCT(LTA!J65:AN65,LTA!J$102:AN$102,LTA!J$104:AN$104)</f>
        <v>81.790000000000006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-29</v>
      </c>
      <c r="AA65" s="75">
        <f>STOA!I65</f>
        <v>0</v>
      </c>
      <c r="AB65" s="75">
        <f>-STOA!O65</f>
        <v>-150</v>
      </c>
      <c r="AC65">
        <f t="shared" si="0"/>
        <v>9.9683457326158056</v>
      </c>
      <c r="AD65">
        <f t="shared" si="1"/>
        <v>817.22314234603459</v>
      </c>
      <c r="AE65">
        <f>'IDT-1'!C65</f>
        <v>0</v>
      </c>
      <c r="AF65" s="24"/>
      <c r="AG65">
        <f t="shared" si="2"/>
        <v>817.22314234603459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5.0159500000000001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46.51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676.94252787396556</v>
      </c>
      <c r="P66" s="36">
        <v>67.849999999999994</v>
      </c>
      <c r="Q66" s="36">
        <v>0</v>
      </c>
      <c r="R66" s="38">
        <v>25.85</v>
      </c>
      <c r="S66" s="38">
        <v>0</v>
      </c>
      <c r="T66" s="37">
        <f>SUMPRODUCT(LTA!J66:AN66,LTA!J$101:AN$101,LTA!J$104:AN$104)</f>
        <v>154.51999999999998</v>
      </c>
      <c r="U66" s="37">
        <f>SUMPRODUCT(LTA!J66:AN66,LTA!J$102:AN$102,LTA!J$104:AN$104)</f>
        <v>105.54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-90</v>
      </c>
      <c r="AA66" s="75">
        <f>STOA!I66</f>
        <v>0</v>
      </c>
      <c r="AB66" s="75">
        <f>-STOA!O66</f>
        <v>-150</v>
      </c>
      <c r="AC66">
        <f t="shared" si="0"/>
        <v>11.123797068114687</v>
      </c>
      <c r="AD66">
        <f t="shared" si="1"/>
        <v>831.10468080585099</v>
      </c>
      <c r="AE66">
        <f>'IDT-1'!C66</f>
        <v>-19</v>
      </c>
      <c r="AF66" s="24"/>
      <c r="AG66">
        <f t="shared" si="2"/>
        <v>812.10468080585099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5.0159500000000001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44.998358023790409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757.62978784945233</v>
      </c>
      <c r="P67" s="36">
        <v>67.849999999999994</v>
      </c>
      <c r="Q67" s="36">
        <v>0</v>
      </c>
      <c r="R67" s="38">
        <v>22.06</v>
      </c>
      <c r="S67" s="38">
        <v>0</v>
      </c>
      <c r="T67" s="37">
        <f>SUMPRODUCT(LTA!J67:AN67,LTA!J$101:AN$101,LTA!J$104:AN$104)</f>
        <v>133.88</v>
      </c>
      <c r="U67" s="37">
        <f>SUMPRODUCT(LTA!J67:AN67,LTA!J$102:AN$102,LTA!J$104:AN$104)</f>
        <v>105.54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-60</v>
      </c>
      <c r="AA67" s="75">
        <f>STOA!I67</f>
        <v>0</v>
      </c>
      <c r="AB67" s="75">
        <f>-STOA!O67</f>
        <v>-150</v>
      </c>
      <c r="AC67">
        <f t="shared" si="0"/>
        <v>11.498948682059723</v>
      </c>
      <c r="AD67">
        <f t="shared" si="1"/>
        <v>895.47514719118305</v>
      </c>
      <c r="AE67">
        <f>'IDT-1'!C67</f>
        <v>-33.869</v>
      </c>
      <c r="AF67" s="24"/>
      <c r="AG67">
        <f t="shared" si="2"/>
        <v>861.60614719118303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5.0159500000000001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44.998242256161873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761.64779447065257</v>
      </c>
      <c r="P68" s="36">
        <v>67.849999999999994</v>
      </c>
      <c r="Q68" s="36">
        <v>0</v>
      </c>
      <c r="R68" s="38">
        <v>19.39</v>
      </c>
      <c r="S68" s="38">
        <v>0</v>
      </c>
      <c r="T68" s="37">
        <f>SUMPRODUCT(LTA!J68:AN68,LTA!J$101:AN$101,LTA!J$104:AN$104)</f>
        <v>115.3</v>
      </c>
      <c r="U68" s="37">
        <f>SUMPRODUCT(LTA!J68:AN68,LTA!J$102:AN$102,LTA!J$104:AN$104)</f>
        <v>105.54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-15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11.05770844485861</v>
      </c>
      <c r="AD68">
        <f t="shared" ref="AD68:AD98" si="4">SUM(B68:AB68,AI68:AT68)-AC68</f>
        <v>913.68427828195593</v>
      </c>
      <c r="AE68">
        <f>'IDT-1'!C68</f>
        <v>-55.460999999999999</v>
      </c>
      <c r="AF68" s="24"/>
      <c r="AG68">
        <f t="shared" ref="AG68:AG98" si="5">SUM(AD68:AF68)</f>
        <v>858.22327828195591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5.0159500000000001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48.428108277020428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761.64779447065257</v>
      </c>
      <c r="P69" s="36">
        <v>67.849999999999994</v>
      </c>
      <c r="Q69" s="36">
        <v>0</v>
      </c>
      <c r="R69" s="38">
        <v>15.23734309623431</v>
      </c>
      <c r="S69" s="38">
        <v>0</v>
      </c>
      <c r="T69" s="37">
        <f>SUMPRODUCT(LTA!J69:AN69,LTA!J$101:AN$101,LTA!J$104:AN$104)</f>
        <v>94.16</v>
      </c>
      <c r="U69" s="37">
        <f>SUMPRODUCT(LTA!J69:AN69,LTA!J$102:AN$102,LTA!J$104:AN$104)</f>
        <v>105.54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10.831705212817745</v>
      </c>
      <c r="AD69">
        <f t="shared" si="4"/>
        <v>897.04749063108966</v>
      </c>
      <c r="AE69">
        <f>'IDT-1'!C69</f>
        <v>-45</v>
      </c>
      <c r="AF69" s="24"/>
      <c r="AG69">
        <f t="shared" si="5"/>
        <v>852.04749063108966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5.0159500000000001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48.428108277020428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766.26568139065262</v>
      </c>
      <c r="P70" s="36">
        <v>67.849999999999994</v>
      </c>
      <c r="Q70" s="36">
        <v>0</v>
      </c>
      <c r="R70" s="38">
        <v>11.09</v>
      </c>
      <c r="S70" s="38">
        <v>0</v>
      </c>
      <c r="T70" s="37">
        <f>SUMPRODUCT(LTA!J70:AN70,LTA!J$101:AN$101,LTA!J$104:AN$104)</f>
        <v>72.09</v>
      </c>
      <c r="U70" s="37">
        <f>SUMPRODUCT(LTA!J70:AN70,LTA!J$102:AN$102,LTA!J$104:AN$104)</f>
        <v>105.54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10.734981358186266</v>
      </c>
      <c r="AD70">
        <f t="shared" si="4"/>
        <v>865.54475830948684</v>
      </c>
      <c r="AE70">
        <f>'IDT-1'!C70</f>
        <v>0</v>
      </c>
      <c r="AF70" s="24"/>
      <c r="AG70">
        <f t="shared" si="5"/>
        <v>865.54475830948684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-50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5.0159500000000001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48.428108277020428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775.48084253370382</v>
      </c>
      <c r="P71" s="36">
        <v>67.849999999999994</v>
      </c>
      <c r="Q71" s="36">
        <v>0</v>
      </c>
      <c r="R71" s="38">
        <v>5.8999999999999995</v>
      </c>
      <c r="S71" s="38">
        <v>0</v>
      </c>
      <c r="T71" s="37">
        <f>SUMPRODUCT(LTA!J71:AN71,LTA!J$101:AN$101,LTA!J$104:AN$104)</f>
        <v>53.64</v>
      </c>
      <c r="U71" s="37">
        <f>SUMPRODUCT(LTA!J71:AN71,LTA!J$102:AN$102,LTA!J$104:AN$104)</f>
        <v>105.54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10.317322191416778</v>
      </c>
      <c r="AD71">
        <f t="shared" si="4"/>
        <v>886.53757861930751</v>
      </c>
      <c r="AE71">
        <f>'IDT-1'!C71</f>
        <v>0</v>
      </c>
      <c r="AF71" s="24"/>
      <c r="AG71">
        <f t="shared" si="5"/>
        <v>886.53757861930751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-15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5.0159500000000001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48.428108277020428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785.2696278210293</v>
      </c>
      <c r="P72" s="36">
        <v>67.849999999999994</v>
      </c>
      <c r="Q72" s="36">
        <v>0</v>
      </c>
      <c r="R72" s="38">
        <v>2.0500000000000003</v>
      </c>
      <c r="S72" s="38">
        <v>0</v>
      </c>
      <c r="T72" s="37">
        <f>SUMPRODUCT(LTA!J72:AN72,LTA!J$101:AN$101,LTA!J$104:AN$104)</f>
        <v>37.269999999999996</v>
      </c>
      <c r="U72" s="37">
        <f>SUMPRODUCT(LTA!J72:AN72,LTA!J$102:AN$102,LTA!J$104:AN$104)</f>
        <v>105.54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10.121532621956977</v>
      </c>
      <c r="AD72">
        <f t="shared" si="4"/>
        <v>893.55215347609283</v>
      </c>
      <c r="AE72">
        <f>'IDT-1'!C72</f>
        <v>0</v>
      </c>
      <c r="AF72" s="24"/>
      <c r="AG72">
        <f t="shared" si="5"/>
        <v>893.55215347609283</v>
      </c>
      <c r="AI72" s="34">
        <f>PXIL!I72</f>
        <v>0</v>
      </c>
      <c r="AJ72" s="34">
        <f>PXIL!O72</f>
        <v>0</v>
      </c>
      <c r="AK72" s="34">
        <f>RTM_IEX!I72</f>
        <v>2.25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5.0159500000000001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48.428108277020428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812.58086272290461</v>
      </c>
      <c r="P73" s="36">
        <v>67.849999999999994</v>
      </c>
      <c r="Q73" s="36">
        <v>0</v>
      </c>
      <c r="R73" s="38">
        <v>0</v>
      </c>
      <c r="S73" s="38">
        <v>0</v>
      </c>
      <c r="T73" s="37">
        <f>SUMPRODUCT(LTA!J73:AN73,LTA!J$101:AN$101,LTA!J$104:AN$104)</f>
        <v>25.21</v>
      </c>
      <c r="U73" s="37">
        <f>SUMPRODUCT(LTA!J73:AN73,LTA!J$102:AN$102,LTA!J$104:AN$104)</f>
        <v>106.39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10.24073899513273</v>
      </c>
      <c r="AD73">
        <f t="shared" si="4"/>
        <v>907.62418200479249</v>
      </c>
      <c r="AE73">
        <f>'IDT-1'!C73</f>
        <v>0</v>
      </c>
      <c r="AF73" s="24"/>
      <c r="AG73">
        <f t="shared" si="5"/>
        <v>907.62418200479249</v>
      </c>
      <c r="AI73" s="34">
        <f>PXIL!I73</f>
        <v>0</v>
      </c>
      <c r="AJ73" s="34">
        <f>PXIL!O73</f>
        <v>0</v>
      </c>
      <c r="AK73" s="34">
        <f>RTM_IEX!I73</f>
        <v>2.39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5.0159500000000001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48.428108277020428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824.21873553311877</v>
      </c>
      <c r="P74" s="36">
        <v>67.849999999999994</v>
      </c>
      <c r="Q74" s="36">
        <v>0</v>
      </c>
      <c r="R74" s="38">
        <v>0</v>
      </c>
      <c r="S74" s="38">
        <v>0</v>
      </c>
      <c r="T74" s="37">
        <f>SUMPRODUCT(LTA!J74:AN74,LTA!J$101:AN$101,LTA!J$104:AN$104)</f>
        <v>17.240000000000002</v>
      </c>
      <c r="U74" s="37">
        <f>SUMPRODUCT(LTA!J74:AN74,LTA!J$102:AN$102,LTA!J$104:AN$104)</f>
        <v>106.92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10.56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10.371005126738529</v>
      </c>
      <c r="AD74">
        <f t="shared" si="4"/>
        <v>923.0017886834006</v>
      </c>
      <c r="AE74">
        <f>'IDT-1'!C74</f>
        <v>0</v>
      </c>
      <c r="AF74" s="24"/>
      <c r="AG74">
        <f t="shared" si="5"/>
        <v>923.0017886834006</v>
      </c>
      <c r="AI74" s="34">
        <f>PXIL!I74</f>
        <v>0</v>
      </c>
      <c r="AJ74" s="34">
        <f>PXIL!O74</f>
        <v>0</v>
      </c>
      <c r="AK74" s="34">
        <f>RTM_IEX!I74</f>
        <v>2.85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0.28999999999999998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5.0159500000000001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48.428108277020428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828.48145370053328</v>
      </c>
      <c r="P75" s="36">
        <v>67.849999999999994</v>
      </c>
      <c r="Q75" s="36">
        <v>21.99</v>
      </c>
      <c r="R75" s="38">
        <v>0</v>
      </c>
      <c r="S75" s="38">
        <v>0</v>
      </c>
      <c r="T75" s="37">
        <f>SUMPRODUCT(LTA!J75:AN75,LTA!J$101:AN$101,LTA!J$104:AN$104)</f>
        <v>22.44</v>
      </c>
      <c r="U75" s="37">
        <f>SUMPRODUCT(LTA!J75:AN75,LTA!J$102:AN$102,LTA!J$104:AN$104)</f>
        <v>107.84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10.36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10.616727959344811</v>
      </c>
      <c r="AD75">
        <f t="shared" si="4"/>
        <v>952.00878401820898</v>
      </c>
      <c r="AE75">
        <f>'IDT-1'!C75</f>
        <v>0</v>
      </c>
      <c r="AF75" s="24"/>
      <c r="AG75">
        <f t="shared" si="5"/>
        <v>952.00878401820898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0.22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5.0159500000000001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48.428108277020428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829.60750096713787</v>
      </c>
      <c r="P76" s="36">
        <v>67.849999999999994</v>
      </c>
      <c r="Q76" s="36">
        <v>21.99</v>
      </c>
      <c r="R76" s="38">
        <v>0</v>
      </c>
      <c r="S76" s="38">
        <v>0</v>
      </c>
      <c r="T76" s="37">
        <f>SUMPRODUCT(LTA!J76:AN76,LTA!J$101:AN$101,LTA!J$104:AN$104)</f>
        <v>23.39</v>
      </c>
      <c r="U76" s="37">
        <f>SUMPRODUCT(LTA!J76:AN76,LTA!J$102:AN$102,LTA!J$104:AN$104)</f>
        <v>108.59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9.75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10.63559475638429</v>
      </c>
      <c r="AD76">
        <f t="shared" si="4"/>
        <v>954.23596448777403</v>
      </c>
      <c r="AE76">
        <f>'IDT-1'!C76</f>
        <v>0</v>
      </c>
      <c r="AF76" s="24"/>
      <c r="AG76">
        <f t="shared" si="5"/>
        <v>954.23596448777403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0.25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5.0159500000000001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48.428108277020428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827.38022770786449</v>
      </c>
      <c r="P77" s="36">
        <v>67.849999999999994</v>
      </c>
      <c r="Q77" s="36">
        <v>21.99</v>
      </c>
      <c r="R77" s="38">
        <v>0</v>
      </c>
      <c r="S77" s="38">
        <v>0</v>
      </c>
      <c r="T77" s="37">
        <f>SUMPRODUCT(LTA!J77:AN77,LTA!J$101:AN$101,LTA!J$104:AN$104)</f>
        <v>24.89</v>
      </c>
      <c r="U77" s="37">
        <f>SUMPRODUCT(LTA!J77:AN77,LTA!J$102:AN$102,LTA!J$104:AN$104)</f>
        <v>109.30000000000001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12.23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10.656869661006391</v>
      </c>
      <c r="AD77">
        <f t="shared" si="4"/>
        <v>956.74741632387861</v>
      </c>
      <c r="AE77">
        <f>'IDT-1'!C77</f>
        <v>0</v>
      </c>
      <c r="AF77" s="24"/>
      <c r="AG77">
        <f t="shared" si="5"/>
        <v>956.74741632387861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0.32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5.0159500000000001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48.428108277020428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813.42411685893546</v>
      </c>
      <c r="P78" s="36">
        <v>67.849999999999994</v>
      </c>
      <c r="Q78" s="36">
        <v>21.99</v>
      </c>
      <c r="R78" s="38">
        <v>0</v>
      </c>
      <c r="S78" s="38">
        <v>0</v>
      </c>
      <c r="T78" s="37">
        <f>SUMPRODUCT(LTA!J78:AN78,LTA!J$101:AN$101,LTA!J$104:AN$104)</f>
        <v>26.85</v>
      </c>
      <c r="U78" s="37">
        <f>SUMPRODUCT(LTA!J78:AN78,LTA!J$102:AN$102,LTA!J$104:AN$104)</f>
        <v>110.03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9.86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10.542158329875388</v>
      </c>
      <c r="AD78">
        <f t="shared" si="4"/>
        <v>943.20601680608036</v>
      </c>
      <c r="AE78">
        <f>'IDT-1'!C78</f>
        <v>0</v>
      </c>
      <c r="AF78" s="24"/>
      <c r="AG78">
        <f t="shared" si="5"/>
        <v>943.20601680608036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0.3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5.0159500000000001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48.428108277020428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794.51739711230607</v>
      </c>
      <c r="P79" s="36">
        <v>67.849999999999994</v>
      </c>
      <c r="Q79" s="36">
        <v>21.99</v>
      </c>
      <c r="R79" s="38">
        <v>0</v>
      </c>
      <c r="S79" s="38">
        <v>0</v>
      </c>
      <c r="T79" s="37">
        <f>SUMPRODUCT(LTA!J79:AN79,LTA!J$101:AN$101,LTA!J$104:AN$104)</f>
        <v>26.67</v>
      </c>
      <c r="U79" s="37">
        <f>SUMPRODUCT(LTA!J79:AN79,LTA!J$102:AN$102,LTA!J$104:AN$104)</f>
        <v>111.15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14.52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10.4324818840037</v>
      </c>
      <c r="AD79">
        <f t="shared" si="4"/>
        <v>930.25897350532273</v>
      </c>
      <c r="AE79">
        <f>'IDT-1'!C79</f>
        <v>0</v>
      </c>
      <c r="AF79" s="24"/>
      <c r="AG79">
        <f t="shared" si="5"/>
        <v>930.25897350532273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0.55000000000000004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5.0159500000000001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48.428108277020428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785.0887835399817</v>
      </c>
      <c r="P80" s="36">
        <v>67.849999999999994</v>
      </c>
      <c r="Q80" s="36">
        <v>21.99</v>
      </c>
      <c r="R80" s="38">
        <v>0</v>
      </c>
      <c r="S80" s="38">
        <v>0</v>
      </c>
      <c r="T80" s="37">
        <f>SUMPRODUCT(LTA!J80:AN80,LTA!J$101:AN$101,LTA!J$104:AN$104)</f>
        <v>26.67</v>
      </c>
      <c r="U80" s="37">
        <f>SUMPRODUCT(LTA!J80:AN80,LTA!J$102:AN$102,LTA!J$104:AN$104)</f>
        <v>111.72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22.02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10.423253529996177</v>
      </c>
      <c r="AD80">
        <f t="shared" si="4"/>
        <v>929.16958828700581</v>
      </c>
      <c r="AE80">
        <f>'IDT-1'!C80</f>
        <v>0</v>
      </c>
      <c r="AF80" s="24"/>
      <c r="AG80">
        <f t="shared" si="5"/>
        <v>929.16958828700581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0.81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5.0159500000000001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48.428108277020428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774.37692396494322</v>
      </c>
      <c r="P81" s="36">
        <v>67.849999999999994</v>
      </c>
      <c r="Q81" s="36">
        <v>21.99</v>
      </c>
      <c r="R81" s="38">
        <v>0</v>
      </c>
      <c r="S81" s="38">
        <v>0</v>
      </c>
      <c r="T81" s="37">
        <f>SUMPRODUCT(LTA!J81:AN81,LTA!J$101:AN$101,LTA!J$104:AN$104)</f>
        <v>27.88</v>
      </c>
      <c r="U81" s="37">
        <f>SUMPRODUCT(LTA!J81:AN81,LTA!J$102:AN$102,LTA!J$104:AN$104)</f>
        <v>112.29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16.52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10.345957909565856</v>
      </c>
      <c r="AD81">
        <f t="shared" si="4"/>
        <v>920.04502433239782</v>
      </c>
      <c r="AE81">
        <f>'IDT-1'!C81</f>
        <v>0</v>
      </c>
      <c r="AF81" s="24"/>
      <c r="AG81">
        <f t="shared" si="5"/>
        <v>920.04502433239782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6.04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5.0159500000000001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48.428108277020428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762.07710764542537</v>
      </c>
      <c r="P82" s="36">
        <v>67.849999999999994</v>
      </c>
      <c r="Q82" s="36">
        <v>21.99</v>
      </c>
      <c r="R82" s="38">
        <v>0</v>
      </c>
      <c r="S82" s="38">
        <v>0</v>
      </c>
      <c r="T82" s="37">
        <f>SUMPRODUCT(LTA!J82:AN82,LTA!J$101:AN$101,LTA!J$104:AN$104)</f>
        <v>28.52</v>
      </c>
      <c r="U82" s="37">
        <f>SUMPRODUCT(LTA!J82:AN82,LTA!J$102:AN$102,LTA!J$104:AN$104)</f>
        <v>112.85000000000001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10.063215452481904</v>
      </c>
      <c r="AD82">
        <f t="shared" si="4"/>
        <v>886.6679504699639</v>
      </c>
      <c r="AE82">
        <f>'IDT-1'!C82</f>
        <v>0</v>
      </c>
      <c r="AF82" s="24"/>
      <c r="AG82">
        <f t="shared" si="5"/>
        <v>886.6679504699639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5.0159500000000001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48.428108277020428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758.39825703430188</v>
      </c>
      <c r="P83" s="36">
        <v>67.849999999999994</v>
      </c>
      <c r="Q83" s="36">
        <v>21.99</v>
      </c>
      <c r="R83" s="38">
        <v>0</v>
      </c>
      <c r="S83" s="38">
        <v>0</v>
      </c>
      <c r="T83" s="37">
        <f>SUMPRODUCT(LTA!J83:AN83,LTA!J$101:AN$101,LTA!J$104:AN$104)</f>
        <v>29.63</v>
      </c>
      <c r="U83" s="37">
        <f>SUMPRODUCT(LTA!J83:AN83,LTA!J$102:AN$102,LTA!J$104:AN$104)</f>
        <v>113.72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9.3797236470822298</v>
      </c>
      <c r="AD83">
        <f t="shared" si="4"/>
        <v>964.65259166424005</v>
      </c>
      <c r="AE83">
        <f>'IDT-1'!C83</f>
        <v>-55</v>
      </c>
      <c r="AF83" s="24"/>
      <c r="AG83">
        <f t="shared" si="5"/>
        <v>909.65259166424005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-21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5.0159500000000001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48.428108277020428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758.39825703430188</v>
      </c>
      <c r="P84" s="36">
        <v>67.849999999999994</v>
      </c>
      <c r="Q84" s="36">
        <v>21.99</v>
      </c>
      <c r="R84" s="38">
        <v>0</v>
      </c>
      <c r="S84" s="38">
        <v>0</v>
      </c>
      <c r="T84" s="37">
        <f>SUMPRODUCT(LTA!J84:AN84,LTA!J$101:AN$101,LTA!J$104:AN$104)</f>
        <v>31.88</v>
      </c>
      <c r="U84" s="37">
        <f>SUMPRODUCT(LTA!J84:AN84,LTA!J$102:AN$102,LTA!J$104:AN$104)</f>
        <v>115.38000000000001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9.4295099625320073</v>
      </c>
      <c r="AD84">
        <f t="shared" si="4"/>
        <v>966.51280534879027</v>
      </c>
      <c r="AE84">
        <f>'IDT-1'!C84</f>
        <v>-70</v>
      </c>
      <c r="AF84" s="24"/>
      <c r="AG84">
        <f t="shared" si="5"/>
        <v>896.51280534879027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-23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5.0159500000000001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44.998242256161873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757.20038857512054</v>
      </c>
      <c r="P85" s="36">
        <v>67.849999999999994</v>
      </c>
      <c r="Q85" s="36">
        <v>21.99</v>
      </c>
      <c r="R85" s="38">
        <v>0</v>
      </c>
      <c r="S85" s="38">
        <v>0</v>
      </c>
      <c r="T85" s="37">
        <f>SUMPRODUCT(LTA!J85:AN85,LTA!J$101:AN$101,LTA!J$104:AN$104)</f>
        <v>35.22</v>
      </c>
      <c r="U85" s="37">
        <f>SUMPRODUCT(LTA!J85:AN85,LTA!J$102:AN$102,LTA!J$104:AN$104)</f>
        <v>116.7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9.4297809928996728</v>
      </c>
      <c r="AD85">
        <f t="shared" si="4"/>
        <v>966.54479983838291</v>
      </c>
      <c r="AE85">
        <f>'IDT-1'!C85</f>
        <v>-80</v>
      </c>
      <c r="AF85" s="24"/>
      <c r="AG85">
        <f t="shared" si="5"/>
        <v>886.54479983838291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-23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5.0159500000000001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44.998242256161873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757.20038857512054</v>
      </c>
      <c r="P86" s="36">
        <v>67.849999999999994</v>
      </c>
      <c r="Q86" s="36">
        <v>21.99</v>
      </c>
      <c r="R86" s="38">
        <v>0</v>
      </c>
      <c r="S86" s="38">
        <v>0</v>
      </c>
      <c r="T86" s="37">
        <f>SUMPRODUCT(LTA!J86:AN86,LTA!J$101:AN$101,LTA!J$104:AN$104)</f>
        <v>39.18</v>
      </c>
      <c r="U86" s="37">
        <f>SUMPRODUCT(LTA!J86:AN86,LTA!J$102:AN$102,LTA!J$104:AN$104)</f>
        <v>117.42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9.5707468855983411</v>
      </c>
      <c r="AD86">
        <f t="shared" si="4"/>
        <v>959.08383394568398</v>
      </c>
      <c r="AE86">
        <f>'IDT-1'!C86</f>
        <v>-90</v>
      </c>
      <c r="AF86" s="24"/>
      <c r="AG86">
        <f t="shared" si="5"/>
        <v>869.08383394568398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5.0159500000000001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44.998242256161873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757.33496660591766</v>
      </c>
      <c r="P87" s="36">
        <v>67.849999999999994</v>
      </c>
      <c r="Q87" s="36">
        <v>21.99</v>
      </c>
      <c r="R87" s="38">
        <v>0</v>
      </c>
      <c r="S87" s="38">
        <v>0</v>
      </c>
      <c r="T87" s="37">
        <f>SUMPRODUCT(LTA!J87:AN87,LTA!J$101:AN$101,LTA!J$104:AN$104)</f>
        <v>39.51</v>
      </c>
      <c r="U87" s="37">
        <f>SUMPRODUCT(LTA!J87:AN87,LTA!J$102:AN$102,LTA!J$104:AN$104)</f>
        <v>118.75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9.7467733378299286</v>
      </c>
      <c r="AD87">
        <f t="shared" si="4"/>
        <v>941.70238552424951</v>
      </c>
      <c r="AE87">
        <f>'IDT-1'!C87</f>
        <v>-115</v>
      </c>
      <c r="AF87" s="24"/>
      <c r="AG87">
        <f t="shared" si="5"/>
        <v>826.70238552424951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-54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5.0159500000000001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688.24212751538334</v>
      </c>
      <c r="P88" s="36">
        <v>67.849999999999994</v>
      </c>
      <c r="Q88" s="36">
        <v>21.99</v>
      </c>
      <c r="R88" s="38">
        <v>0</v>
      </c>
      <c r="S88" s="38">
        <v>0</v>
      </c>
      <c r="T88" s="37">
        <f>SUMPRODUCT(LTA!J88:AN88,LTA!J$101:AN$101,LTA!J$104:AN$104)</f>
        <v>40.21</v>
      </c>
      <c r="U88" s="37">
        <f>SUMPRODUCT(LTA!J88:AN88,LTA!J$102:AN$102,LTA!J$104:AN$104)</f>
        <v>118.84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8.7156017373736727</v>
      </c>
      <c r="AD88">
        <f t="shared" si="4"/>
        <v>928.4324757780098</v>
      </c>
      <c r="AE88">
        <f>'IDT-1'!C88</f>
        <v>-130</v>
      </c>
      <c r="AF88" s="24"/>
      <c r="AG88">
        <f t="shared" si="5"/>
        <v>798.4324757780098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5.0159500000000001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679.90435896409576</v>
      </c>
      <c r="P89" s="36">
        <v>67.849999999999994</v>
      </c>
      <c r="Q89" s="36">
        <v>21.322462746910016</v>
      </c>
      <c r="R89" s="38">
        <v>0</v>
      </c>
      <c r="S89" s="38">
        <v>0</v>
      </c>
      <c r="T89" s="37">
        <f>SUMPRODUCT(LTA!J89:AN89,LTA!J$101:AN$101,LTA!J$104:AN$104)</f>
        <v>50.88</v>
      </c>
      <c r="U89" s="37">
        <f>SUMPRODUCT(LTA!J89:AN89,LTA!J$102:AN$102,LTA!J$104:AN$104)</f>
        <v>118.42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8.7853552726911239</v>
      </c>
      <c r="AD89">
        <f t="shared" si="4"/>
        <v>922.60741643831454</v>
      </c>
      <c r="AE89">
        <f>'IDT-1'!C89</f>
        <v>-130</v>
      </c>
      <c r="AF89" s="24"/>
      <c r="AG89">
        <f t="shared" si="5"/>
        <v>792.60741643831454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-7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5.0159500000000001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644.54793783553828</v>
      </c>
      <c r="P90" s="36">
        <v>67.849999999999994</v>
      </c>
      <c r="Q90" s="36">
        <v>21.33</v>
      </c>
      <c r="R90" s="38">
        <v>0</v>
      </c>
      <c r="S90" s="38">
        <v>0</v>
      </c>
      <c r="T90" s="37">
        <f>SUMPRODUCT(LTA!J90:AN90,LTA!J$101:AN$101,LTA!J$104:AN$104)</f>
        <v>49.84</v>
      </c>
      <c r="U90" s="37">
        <f>SUMPRODUCT(LTA!J90:AN90,LTA!J$102:AN$102,LTA!J$104:AN$104)</f>
        <v>118.38000000000001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8.987622111630543</v>
      </c>
      <c r="AD90">
        <f t="shared" si="4"/>
        <v>825.97626572390777</v>
      </c>
      <c r="AE90">
        <f>'IDT-1'!C90</f>
        <v>-49</v>
      </c>
      <c r="AF90" s="24"/>
      <c r="AG90">
        <f t="shared" si="5"/>
        <v>776.97626572390777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-67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5.0159500000000001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46.51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626.53898530001788</v>
      </c>
      <c r="P91" s="36">
        <v>67.849999999999994</v>
      </c>
      <c r="Q91" s="36">
        <v>10.56</v>
      </c>
      <c r="R91" s="38">
        <v>0</v>
      </c>
      <c r="S91" s="38">
        <v>0</v>
      </c>
      <c r="T91" s="37">
        <f>SUMPRODUCT(LTA!J91:AN91,LTA!J$101:AN$101,LTA!J$104:AN$104)</f>
        <v>48.76</v>
      </c>
      <c r="U91" s="37">
        <f>SUMPRODUCT(LTA!J91:AN91,LTA!J$102:AN$102,LTA!J$104:AN$104)</f>
        <v>88.929999999999993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-30</v>
      </c>
      <c r="AA91" s="75">
        <f>STOA!I91</f>
        <v>0</v>
      </c>
      <c r="AB91" s="75">
        <f>-STOA!O91</f>
        <v>-75.489999999999995</v>
      </c>
      <c r="AC91">
        <f t="shared" si="3"/>
        <v>8.6672137743902589</v>
      </c>
      <c r="AD91">
        <f t="shared" si="4"/>
        <v>749.00772152562752</v>
      </c>
      <c r="AE91">
        <f>'IDT-1'!C91</f>
        <v>0</v>
      </c>
      <c r="AF91" s="24"/>
      <c r="AG91">
        <f t="shared" si="5"/>
        <v>749.00772152562752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-31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5.0159500000000001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46.51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622.5212224622785</v>
      </c>
      <c r="P92" s="36">
        <v>30.069999999999997</v>
      </c>
      <c r="Q92" s="36">
        <v>10.56</v>
      </c>
      <c r="R92" s="38">
        <v>0</v>
      </c>
      <c r="S92" s="38">
        <v>0</v>
      </c>
      <c r="T92" s="37">
        <f>SUMPRODUCT(LTA!J92:AN92,LTA!J$101:AN$101,LTA!J$104:AN$104)</f>
        <v>48.04</v>
      </c>
      <c r="U92" s="37">
        <f>SUMPRODUCT(LTA!J92:AN92,LTA!J$102:AN$102,LTA!J$104:AN$104)</f>
        <v>63.15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7.7631374152825732</v>
      </c>
      <c r="AD92">
        <f t="shared" si="4"/>
        <v>720.61403504699581</v>
      </c>
      <c r="AE92">
        <f>'IDT-1'!C92</f>
        <v>0</v>
      </c>
      <c r="AF92" s="24"/>
      <c r="AG92">
        <f t="shared" si="5"/>
        <v>720.61403504699581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-22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5.0159500000000001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46.51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622.52037080837636</v>
      </c>
      <c r="P93" s="36">
        <v>30.069999999999997</v>
      </c>
      <c r="Q93" s="36">
        <v>10.56</v>
      </c>
      <c r="R93" s="38">
        <v>0</v>
      </c>
      <c r="S93" s="38">
        <v>0</v>
      </c>
      <c r="T93" s="37">
        <f>SUMPRODUCT(LTA!J93:AN93,LTA!J$101:AN$101,LTA!J$104:AN$104)</f>
        <v>47.23</v>
      </c>
      <c r="U93" s="37">
        <f>SUMPRODUCT(LTA!J93:AN93,LTA!J$102:AN$102,LTA!J$104:AN$104)</f>
        <v>62.47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-75.489999999999995</v>
      </c>
      <c r="AC93">
        <f t="shared" si="3"/>
        <v>7.962393204512022</v>
      </c>
      <c r="AD93">
        <f t="shared" si="4"/>
        <v>693.92392760386429</v>
      </c>
      <c r="AE93">
        <f>'IDT-1'!C93</f>
        <v>-3</v>
      </c>
      <c r="AF93" s="24"/>
      <c r="AG93">
        <f t="shared" si="5"/>
        <v>690.92392760386429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-47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5.0159500000000001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46.51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622.52029714293667</v>
      </c>
      <c r="P94" s="36">
        <v>30.069999999999997</v>
      </c>
      <c r="Q94" s="36">
        <v>10.56</v>
      </c>
      <c r="R94" s="38">
        <v>0</v>
      </c>
      <c r="S94" s="38">
        <v>0</v>
      </c>
      <c r="T94" s="37">
        <f>SUMPRODUCT(LTA!J94:AN94,LTA!J$101:AN$101,LTA!J$104:AN$104)</f>
        <v>46.43</v>
      </c>
      <c r="U94" s="37">
        <f>SUMPRODUCT(LTA!J94:AN94,LTA!J$102:AN$102,LTA!J$104:AN$104)</f>
        <v>61.8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-75.489999999999995</v>
      </c>
      <c r="AC94">
        <f t="shared" si="3"/>
        <v>7.9415734279974393</v>
      </c>
      <c r="AD94">
        <f t="shared" si="4"/>
        <v>693.47467371493906</v>
      </c>
      <c r="AE94">
        <f>'IDT-1'!C94</f>
        <v>-33</v>
      </c>
      <c r="AF94" s="24"/>
      <c r="AG94">
        <f t="shared" si="5"/>
        <v>660.47467371493906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-46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5.0159500000000001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48.20000000000001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622.57039244891689</v>
      </c>
      <c r="P95" s="36">
        <v>30.069999999999997</v>
      </c>
      <c r="Q95" s="36">
        <v>10.56</v>
      </c>
      <c r="R95" s="38">
        <v>0</v>
      </c>
      <c r="S95" s="38">
        <v>0</v>
      </c>
      <c r="T95" s="37">
        <f>SUMPRODUCT(LTA!J95:AN95,LTA!J$101:AN$101,LTA!J$104:AN$104)</f>
        <v>35.840000000000003</v>
      </c>
      <c r="U95" s="37">
        <f>SUMPRODUCT(LTA!J95:AN95,LTA!J$102:AN$102,LTA!J$104:AN$104)</f>
        <v>58.8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-75.489999999999995</v>
      </c>
      <c r="AC95">
        <f t="shared" si="3"/>
        <v>7.6641399163450039</v>
      </c>
      <c r="AD95">
        <f>SUM(B95:AB95,AI95:AT95)-AC95</f>
        <v>702.90220253257189</v>
      </c>
      <c r="AE95">
        <f>'IDT-1'!C95</f>
        <v>-63</v>
      </c>
      <c r="AF95" s="24"/>
      <c r="AG95">
        <f t="shared" si="5"/>
        <v>639.90220253257189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-25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5.0159500000000001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48.20000000000001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622.52010365675937</v>
      </c>
      <c r="P96" s="36">
        <v>30.069999999999997</v>
      </c>
      <c r="Q96" s="36">
        <v>10.56</v>
      </c>
      <c r="R96" s="38">
        <v>0</v>
      </c>
      <c r="S96" s="38">
        <v>0</v>
      </c>
      <c r="T96" s="37">
        <f>SUMPRODUCT(LTA!J96:AN96,LTA!J$101:AN$101,LTA!J$104:AN$104)</f>
        <v>34.54</v>
      </c>
      <c r="U96" s="37">
        <f>SUMPRODUCT(LTA!J96:AN96,LTA!J$102:AN$102,LTA!J$104:AN$104)</f>
        <v>58.339999999999996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-58</v>
      </c>
      <c r="AA96" s="75">
        <f>STOA!I96</f>
        <v>0</v>
      </c>
      <c r="AB96" s="75">
        <f>-STOA!O96</f>
        <v>-75.489999999999995</v>
      </c>
      <c r="AC96">
        <f t="shared" si="3"/>
        <v>8.1826164271588926</v>
      </c>
      <c r="AD96">
        <f t="shared" si="4"/>
        <v>637.57343722960047</v>
      </c>
      <c r="AE96">
        <f>'IDT-1'!C96</f>
        <v>-35.910000000000004</v>
      </c>
      <c r="AF96" s="24"/>
      <c r="AG96">
        <f t="shared" si="5"/>
        <v>601.6634372296005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5.0159500000000001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48.20000000000001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622.52020971497882</v>
      </c>
      <c r="P97" s="36">
        <v>33.409999999999997</v>
      </c>
      <c r="Q97" s="36">
        <v>10.56</v>
      </c>
      <c r="R97" s="38">
        <v>0</v>
      </c>
      <c r="S97" s="38">
        <v>0</v>
      </c>
      <c r="T97" s="37">
        <f>SUMPRODUCT(LTA!J97:AN97,LTA!J$101:AN$101,LTA!J$104:AN$104)</f>
        <v>33.11</v>
      </c>
      <c r="U97" s="37">
        <f>SUMPRODUCT(LTA!J97:AN97,LTA!J$102:AN$102,LTA!J$104:AN$104)</f>
        <v>57.89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-118</v>
      </c>
      <c r="AA97" s="75">
        <f>STOA!I97</f>
        <v>0</v>
      </c>
      <c r="AB97" s="75">
        <f>-STOA!O97</f>
        <v>-75.489999999999995</v>
      </c>
      <c r="AC97">
        <f t="shared" si="3"/>
        <v>8.6777373083666109</v>
      </c>
      <c r="AD97">
        <f t="shared" si="4"/>
        <v>581.53842240661209</v>
      </c>
      <c r="AE97">
        <f>'IDT-1'!C97</f>
        <v>-5.08</v>
      </c>
      <c r="AF97" s="24"/>
      <c r="AG97">
        <f t="shared" si="5"/>
        <v>576.45842240661204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-27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5.0159500000000001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48.20000000000001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622.78866930459162</v>
      </c>
      <c r="P98" s="36">
        <v>30.07</v>
      </c>
      <c r="Q98" s="36">
        <v>10.56</v>
      </c>
      <c r="R98" s="38">
        <v>0</v>
      </c>
      <c r="S98" s="38">
        <v>0</v>
      </c>
      <c r="T98" s="37">
        <f>SUMPRODUCT(LTA!J98:AN98,LTA!J$101:AN$101,LTA!J$104:AN$104)</f>
        <v>31.88</v>
      </c>
      <c r="U98" s="37">
        <f>SUMPRODUCT(LTA!J98:AN98,LTA!J$102:AN$102,LTA!J$104:AN$104)</f>
        <v>57.699999999999996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-153</v>
      </c>
      <c r="AA98" s="75">
        <f>STOA!I98</f>
        <v>0</v>
      </c>
      <c r="AB98" s="75">
        <f>-STOA!O98</f>
        <v>-75.489999999999995</v>
      </c>
      <c r="AC98">
        <f t="shared" si="3"/>
        <v>8.9873258356398118</v>
      </c>
      <c r="AD98">
        <f t="shared" si="4"/>
        <v>535.73729346895186</v>
      </c>
      <c r="AE98">
        <f>'IDT-1'!C98</f>
        <v>-5.08</v>
      </c>
      <c r="AF98" s="24"/>
      <c r="AG98">
        <f t="shared" si="5"/>
        <v>530.65729346895182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-33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0.12038279999999976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1.136545094857301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16.744406914015194</v>
      </c>
      <c r="P99" s="36">
        <f t="shared" si="6"/>
        <v>1.338633475693878</v>
      </c>
      <c r="Q99" s="36">
        <f t="shared" si="6"/>
        <v>0.20795061568672746</v>
      </c>
      <c r="R99" s="38">
        <f t="shared" si="6"/>
        <v>0.24228617198095501</v>
      </c>
      <c r="S99" s="38">
        <f t="shared" si="6"/>
        <v>0</v>
      </c>
      <c r="T99" s="37">
        <f t="shared" si="6"/>
        <v>1.7011650000000011</v>
      </c>
      <c r="U99" s="37">
        <f t="shared" si="6"/>
        <v>2.1190624999999996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6.8357500000000002E-2</v>
      </c>
      <c r="Z99" s="34">
        <f t="shared" si="6"/>
        <v>-2.0795974999999998</v>
      </c>
      <c r="AA99" s="75">
        <f t="shared" si="6"/>
        <v>0.14399999999999999</v>
      </c>
      <c r="AB99" s="75">
        <f t="shared" si="6"/>
        <v>-2.6539199999999998</v>
      </c>
      <c r="AC99">
        <f t="shared" si="6"/>
        <v>0.24494988587582617</v>
      </c>
      <c r="AD99">
        <f t="shared" si="6"/>
        <v>18.61677768635824</v>
      </c>
      <c r="AE99">
        <f t="shared" si="6"/>
        <v>-0.31308174999999999</v>
      </c>
      <c r="AG99">
        <f t="shared" si="6"/>
        <v>18.303695936358235</v>
      </c>
      <c r="AI99">
        <f t="shared" si="6"/>
        <v>0</v>
      </c>
      <c r="AJ99">
        <f t="shared" si="6"/>
        <v>0</v>
      </c>
      <c r="AK99">
        <f t="shared" si="6"/>
        <v>8.8785000000000003E-2</v>
      </c>
      <c r="AL99">
        <f t="shared" si="6"/>
        <v>-0.39424999999999999</v>
      </c>
      <c r="AM99">
        <f t="shared" si="6"/>
        <v>0</v>
      </c>
      <c r="AN99">
        <f t="shared" si="6"/>
        <v>0</v>
      </c>
      <c r="AO99">
        <f t="shared" si="6"/>
        <v>7.7920000000000031E-2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45308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6.4693499999999995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58.250000000000014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502.94657326185171</v>
      </c>
      <c r="P3" s="36">
        <v>19.198865046994147</v>
      </c>
      <c r="Q3" s="36">
        <v>7.68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312.36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1.37</v>
      </c>
      <c r="AB3" s="75">
        <f>-STOA!P3</f>
        <v>0</v>
      </c>
      <c r="AC3">
        <f>SUMIF(B3:AB3,"&gt;0")*$AC$2-SUMIF(B3:AB3,"&lt;0")*($AC$2/(1-$AC$2))+SUMIF(AI3:AR3,"&gt;0")*$AC$2-SUMIF(AI3:AR3,"&lt;0")*($AC$2/(1-$AC$2))</f>
        <v>8.205546947086761</v>
      </c>
      <c r="AD3">
        <f>SUM(B3:AB3,AI3:AT3)-AC3</f>
        <v>832.06924136175905</v>
      </c>
      <c r="AE3">
        <f>'IDT-1'!F3</f>
        <v>0</v>
      </c>
      <c r="AF3" s="24"/>
      <c r="AG3">
        <f>SUM(AD3:AF3)</f>
        <v>832.06924136175905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-68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6.4693499999999995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58.250000000000014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484.9195968179443</v>
      </c>
      <c r="P4" s="36">
        <v>19.198865046994147</v>
      </c>
      <c r="Q4" s="36">
        <v>7.68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277.98999999999995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-49</v>
      </c>
      <c r="AA4" s="75">
        <f>STOA!J4</f>
        <v>1.37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7.7569411872330489</v>
      </c>
      <c r="AD4">
        <f t="shared" ref="AD4:AD67" si="1">SUM(B4:AB4,AI4:AT4)-AC4</f>
        <v>781.12087067770528</v>
      </c>
      <c r="AE4">
        <f>'IDT-1'!F4</f>
        <v>0</v>
      </c>
      <c r="AF4" s="24"/>
      <c r="AG4">
        <f t="shared" ref="AG4:AG67" si="2">SUM(AD4:AF4)</f>
        <v>781.12087067770528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-18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6.4693499999999995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58.250000000000014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478.05051311961989</v>
      </c>
      <c r="P5" s="36">
        <v>19.198865046994147</v>
      </c>
      <c r="Q5" s="36">
        <v>7.68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234.16999999999996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-21</v>
      </c>
      <c r="AA5" s="75">
        <f>STOA!J5</f>
        <v>1.37</v>
      </c>
      <c r="AB5" s="75">
        <f>-STOA!P5</f>
        <v>0</v>
      </c>
      <c r="AC5">
        <f t="shared" si="0"/>
        <v>7.2125566760186768</v>
      </c>
      <c r="AD5">
        <f t="shared" si="1"/>
        <v>744.97617149059522</v>
      </c>
      <c r="AE5">
        <f>'IDT-1'!F5</f>
        <v>0</v>
      </c>
      <c r="AF5" s="24"/>
      <c r="AG5">
        <f t="shared" si="2"/>
        <v>744.97617149059522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-32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6.4693499999999995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58.250000000000014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477.56353230915295</v>
      </c>
      <c r="P6" s="36">
        <v>19.198865046994147</v>
      </c>
      <c r="Q6" s="36">
        <v>7.68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233.90999999999997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-48</v>
      </c>
      <c r="AA6" s="75">
        <f>STOA!J6</f>
        <v>1.37</v>
      </c>
      <c r="AB6" s="75">
        <f>-STOA!P6</f>
        <v>0</v>
      </c>
      <c r="AC6">
        <f t="shared" si="0"/>
        <v>7.401118664883203</v>
      </c>
      <c r="AD6">
        <f t="shared" si="1"/>
        <v>721.04062869126369</v>
      </c>
      <c r="AE6">
        <f>'IDT-1'!F6</f>
        <v>0</v>
      </c>
      <c r="AF6" s="24"/>
      <c r="AG6">
        <f t="shared" si="2"/>
        <v>721.04062869126369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-28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6.4693499999999995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58.250000000000014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476.32315665070195</v>
      </c>
      <c r="P7" s="36">
        <v>19.198865046994147</v>
      </c>
      <c r="Q7" s="36">
        <v>7.68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233.76999999999995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-74</v>
      </c>
      <c r="AA7" s="75">
        <f>STOA!J7</f>
        <v>1.47</v>
      </c>
      <c r="AB7" s="75">
        <f>-STOA!P7</f>
        <v>0</v>
      </c>
      <c r="AC7">
        <f t="shared" si="0"/>
        <v>7.5597866638499962</v>
      </c>
      <c r="AD7">
        <f t="shared" si="1"/>
        <v>699.60158503384605</v>
      </c>
      <c r="AE7">
        <f>'IDT-1'!F7</f>
        <v>0</v>
      </c>
      <c r="AF7" s="24"/>
      <c r="AG7">
        <f t="shared" si="2"/>
        <v>699.60158503384605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-22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6.4693499999999995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58.250000000000014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476.32308164882579</v>
      </c>
      <c r="P8" s="36">
        <v>19.2</v>
      </c>
      <c r="Q8" s="36">
        <v>7.68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233.48999999999995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-87</v>
      </c>
      <c r="AA8" s="75">
        <f>STOA!J8</f>
        <v>1.47</v>
      </c>
      <c r="AB8" s="75">
        <f>-STOA!P8</f>
        <v>0</v>
      </c>
      <c r="AC8">
        <f t="shared" si="0"/>
        <v>7.6590974601381552</v>
      </c>
      <c r="AD8">
        <f t="shared" si="1"/>
        <v>687.22333418868766</v>
      </c>
      <c r="AE8">
        <f>'IDT-1'!F8</f>
        <v>0</v>
      </c>
      <c r="AF8" s="24"/>
      <c r="AG8">
        <f t="shared" si="2"/>
        <v>687.22333418868766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-21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6.4693499999999995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58.250000000000014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474.32369205089702</v>
      </c>
      <c r="P9" s="36">
        <v>19.2</v>
      </c>
      <c r="Q9" s="36">
        <v>7.68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230.86999999999998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-98</v>
      </c>
      <c r="AA9" s="75">
        <f>STOA!J9</f>
        <v>1.47</v>
      </c>
      <c r="AB9" s="75">
        <f>-STOA!P9</f>
        <v>0</v>
      </c>
      <c r="AC9">
        <f t="shared" si="0"/>
        <v>7.7219484802142233</v>
      </c>
      <c r="AD9">
        <f t="shared" si="1"/>
        <v>670.54109357068285</v>
      </c>
      <c r="AE9">
        <f>'IDT-1'!F9</f>
        <v>0</v>
      </c>
      <c r="AF9" s="24"/>
      <c r="AG9">
        <f t="shared" si="2"/>
        <v>670.54109357068285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-22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6.4693499999999995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58.250000000000014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474.32369205089702</v>
      </c>
      <c r="P10" s="36">
        <v>19.2</v>
      </c>
      <c r="Q10" s="36">
        <v>7.68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230.69999999999996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-113</v>
      </c>
      <c r="AA10" s="75">
        <f>STOA!J10</f>
        <v>1.47</v>
      </c>
      <c r="AB10" s="75">
        <f>-STOA!P10</f>
        <v>0</v>
      </c>
      <c r="AC10">
        <f t="shared" si="0"/>
        <v>7.8221743729128921</v>
      </c>
      <c r="AD10">
        <f t="shared" si="1"/>
        <v>658.27086767798414</v>
      </c>
      <c r="AE10">
        <f>'IDT-1'!F10</f>
        <v>0</v>
      </c>
      <c r="AF10" s="24"/>
      <c r="AG10">
        <f t="shared" si="2"/>
        <v>658.27086767798414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-19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6.4693499999999995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58.250000000000014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474.48681834923156</v>
      </c>
      <c r="P11" s="36">
        <v>19.2</v>
      </c>
      <c r="Q11" s="36">
        <v>7.68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230.38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-127</v>
      </c>
      <c r="AA11" s="75">
        <f>STOA!J11</f>
        <v>1.47</v>
      </c>
      <c r="AB11" s="75">
        <f>-STOA!P11</f>
        <v>0</v>
      </c>
      <c r="AC11">
        <f t="shared" si="0"/>
        <v>7.9394528419673485</v>
      </c>
      <c r="AD11">
        <f t="shared" si="1"/>
        <v>643.9967155072643</v>
      </c>
      <c r="AE11">
        <f>'IDT-1'!F11</f>
        <v>0</v>
      </c>
      <c r="AF11" s="24"/>
      <c r="AG11">
        <f t="shared" si="2"/>
        <v>643.9967155072643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-19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6.4693499999999995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58.250000000000014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474.48484460008831</v>
      </c>
      <c r="P12" s="36">
        <v>19.2</v>
      </c>
      <c r="Q12" s="36">
        <v>7.68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230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-132</v>
      </c>
      <c r="AA12" s="75">
        <f>STOA!J12</f>
        <v>1.47</v>
      </c>
      <c r="AB12" s="75">
        <f>-STOA!P12</f>
        <v>0</v>
      </c>
      <c r="AC12">
        <f t="shared" si="0"/>
        <v>8.0040135242736579</v>
      </c>
      <c r="AD12">
        <f t="shared" si="1"/>
        <v>635.55018107581475</v>
      </c>
      <c r="AE12">
        <f>'IDT-1'!F12</f>
        <v>0</v>
      </c>
      <c r="AF12" s="24"/>
      <c r="AG12">
        <f t="shared" si="2"/>
        <v>635.55018107581475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-22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6.4693499999999995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58.250000000000014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474.64740372644701</v>
      </c>
      <c r="P13" s="36">
        <v>19.2</v>
      </c>
      <c r="Q13" s="36">
        <v>7.68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229.70999999999998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-137</v>
      </c>
      <c r="AA13" s="75">
        <f>STOA!J13</f>
        <v>1.47</v>
      </c>
      <c r="AB13" s="75">
        <f>-STOA!P13</f>
        <v>0</v>
      </c>
      <c r="AC13">
        <f t="shared" si="0"/>
        <v>8.0198853363848492</v>
      </c>
      <c r="AD13">
        <f t="shared" si="1"/>
        <v>633.40686839006219</v>
      </c>
      <c r="AE13">
        <f>'IDT-1'!F13</f>
        <v>0</v>
      </c>
      <c r="AF13" s="24"/>
      <c r="AG13">
        <f t="shared" si="2"/>
        <v>633.40686839006219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-19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6.4693499999999995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58.250000000000014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474.64740372644701</v>
      </c>
      <c r="P14" s="36">
        <v>19.2</v>
      </c>
      <c r="Q14" s="36">
        <v>7.68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229.38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-149</v>
      </c>
      <c r="AA14" s="75">
        <f>STOA!J14</f>
        <v>1.47</v>
      </c>
      <c r="AB14" s="75">
        <f>-STOA!P14</f>
        <v>0</v>
      </c>
      <c r="AC14">
        <f t="shared" si="0"/>
        <v>8.1018249136337399</v>
      </c>
      <c r="AD14">
        <f t="shared" si="1"/>
        <v>622.99492881281333</v>
      </c>
      <c r="AE14">
        <f>'IDT-1'!F14</f>
        <v>0</v>
      </c>
      <c r="AF14" s="24"/>
      <c r="AG14">
        <f t="shared" si="2"/>
        <v>622.99492881281333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-17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6.4693499999999995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58.250000000000014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474.64740372644701</v>
      </c>
      <c r="P15" s="36">
        <v>19.2</v>
      </c>
      <c r="Q15" s="36">
        <v>7.68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228.99999999999997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-160</v>
      </c>
      <c r="AA15" s="75">
        <f>STOA!J15</f>
        <v>1.47</v>
      </c>
      <c r="AB15" s="75">
        <f>-STOA!P15</f>
        <v>0</v>
      </c>
      <c r="AC15">
        <f t="shared" si="0"/>
        <v>8.1748733331577412</v>
      </c>
      <c r="AD15">
        <f t="shared" si="1"/>
        <v>613.54188039328938</v>
      </c>
      <c r="AE15">
        <f>'IDT-1'!F15</f>
        <v>0</v>
      </c>
      <c r="AF15" s="24"/>
      <c r="AG15">
        <f t="shared" si="2"/>
        <v>613.54188039328938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6.4693499999999995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58.250000000000014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474.64740372644701</v>
      </c>
      <c r="P16" s="36">
        <v>19.2</v>
      </c>
      <c r="Q16" s="36">
        <v>7.68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228.66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-167</v>
      </c>
      <c r="AA16" s="75">
        <f>STOA!J16</f>
        <v>1.47</v>
      </c>
      <c r="AB16" s="75">
        <f>-STOA!P16</f>
        <v>0</v>
      </c>
      <c r="AC16">
        <f t="shared" si="0"/>
        <v>8.1889596486075202</v>
      </c>
      <c r="AD16">
        <f t="shared" si="1"/>
        <v>611.18779407783961</v>
      </c>
      <c r="AE16">
        <f>'IDT-1'!F16</f>
        <v>0</v>
      </c>
      <c r="AF16" s="24"/>
      <c r="AG16">
        <f t="shared" si="2"/>
        <v>611.18779407783961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6.4693499999999995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58.250000000000014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474.64740372644701</v>
      </c>
      <c r="P17" s="36">
        <v>19.2</v>
      </c>
      <c r="Q17" s="36">
        <v>7.68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228.48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-167</v>
      </c>
      <c r="AA17" s="75">
        <f>STOA!J17</f>
        <v>1.47</v>
      </c>
      <c r="AB17" s="75">
        <f>-STOA!P17</f>
        <v>0</v>
      </c>
      <c r="AC17">
        <f t="shared" si="0"/>
        <v>8.1959188063324095</v>
      </c>
      <c r="AD17">
        <f t="shared" si="1"/>
        <v>610.0008349201147</v>
      </c>
      <c r="AE17">
        <f>'IDT-1'!F17</f>
        <v>0</v>
      </c>
      <c r="AF17" s="24"/>
      <c r="AG17">
        <f t="shared" si="2"/>
        <v>610.0008349201147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-11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6.4693499999999995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58.250000000000014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474.64740372644701</v>
      </c>
      <c r="P18" s="36">
        <v>19.2</v>
      </c>
      <c r="Q18" s="36">
        <v>7.68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228.39999999999998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-166</v>
      </c>
      <c r="AA18" s="75">
        <f>STOA!J18</f>
        <v>1.47</v>
      </c>
      <c r="AB18" s="75">
        <f>-STOA!P18</f>
        <v>0</v>
      </c>
      <c r="AC18">
        <f t="shared" si="0"/>
        <v>8.1867756486075205</v>
      </c>
      <c r="AD18">
        <f t="shared" si="1"/>
        <v>610.92997807783956</v>
      </c>
      <c r="AE18">
        <f>'IDT-1'!F18</f>
        <v>0</v>
      </c>
      <c r="AF18" s="24"/>
      <c r="AG18">
        <f t="shared" si="2"/>
        <v>610.92997807783956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-11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6.4693499999999995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58.250000000000014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481.8000025250883</v>
      </c>
      <c r="P19" s="36">
        <v>19.2</v>
      </c>
      <c r="Q19" s="36">
        <v>7.68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228.94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-159</v>
      </c>
      <c r="AA19" s="75">
        <f>STOA!J19</f>
        <v>1.37</v>
      </c>
      <c r="AB19" s="75">
        <f>-STOA!P19</f>
        <v>0</v>
      </c>
      <c r="AC19">
        <f t="shared" si="0"/>
        <v>8.1997265321667729</v>
      </c>
      <c r="AD19">
        <f t="shared" si="1"/>
        <v>624.50962599292154</v>
      </c>
      <c r="AE19">
        <f>'IDT-1'!F19</f>
        <v>0</v>
      </c>
      <c r="AF19" s="24"/>
      <c r="AG19">
        <f t="shared" si="2"/>
        <v>624.50962599292154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-12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6.4693499999999995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58.250000000000014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481.8017467407152</v>
      </c>
      <c r="P20" s="36">
        <v>19.2</v>
      </c>
      <c r="Q20" s="36">
        <v>7.68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228.94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-147</v>
      </c>
      <c r="AA20" s="75">
        <f>STOA!J20</f>
        <v>1.37</v>
      </c>
      <c r="AB20" s="75">
        <f>-STOA!P20</f>
        <v>0</v>
      </c>
      <c r="AC20">
        <f t="shared" si="0"/>
        <v>8.1404430795038145</v>
      </c>
      <c r="AD20">
        <f t="shared" si="1"/>
        <v>631.57065366121128</v>
      </c>
      <c r="AE20">
        <f>'IDT-1'!F20</f>
        <v>0</v>
      </c>
      <c r="AF20" s="24"/>
      <c r="AG20">
        <f t="shared" si="2"/>
        <v>631.57065366121128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-17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6.4693499999999995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58.250000000000014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479.65944009387493</v>
      </c>
      <c r="P21" s="36">
        <v>19.2</v>
      </c>
      <c r="Q21" s="36">
        <v>7.68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268.3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-139</v>
      </c>
      <c r="AA21" s="75">
        <f>STOA!J21</f>
        <v>1.37</v>
      </c>
      <c r="AB21" s="75">
        <f>-STOA!P21</f>
        <v>0</v>
      </c>
      <c r="AC21">
        <f t="shared" si="0"/>
        <v>8.707206435417028</v>
      </c>
      <c r="AD21">
        <f t="shared" si="1"/>
        <v>638.22158365845792</v>
      </c>
      <c r="AE21">
        <f>'IDT-1'!F21</f>
        <v>0</v>
      </c>
      <c r="AF21" s="24"/>
      <c r="AG21">
        <f t="shared" si="2"/>
        <v>638.22158365845792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6.4693499999999995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58.250000000000014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481.62940703700286</v>
      </c>
      <c r="P22" s="36">
        <v>19.2</v>
      </c>
      <c r="Q22" s="36">
        <v>7.68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306.70000000000005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-125</v>
      </c>
      <c r="AA22" s="75">
        <f>STOA!J22</f>
        <v>1.37</v>
      </c>
      <c r="AB22" s="75">
        <f>-STOA!P22</f>
        <v>0</v>
      </c>
      <c r="AC22">
        <f t="shared" si="0"/>
        <v>9.2835065740361973</v>
      </c>
      <c r="AD22">
        <f t="shared" si="1"/>
        <v>650.01525046296672</v>
      </c>
      <c r="AE22">
        <f>'IDT-1'!F22</f>
        <v>0</v>
      </c>
      <c r="AF22" s="24"/>
      <c r="AG22">
        <f t="shared" si="2"/>
        <v>650.01525046296672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-97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6.4693499999999995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58.250000000000014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531.37483882632068</v>
      </c>
      <c r="P23" s="36">
        <v>57.886891478279544</v>
      </c>
      <c r="Q23" s="36">
        <v>26.560000000000002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354.72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-351</v>
      </c>
      <c r="AA23" s="75">
        <f>STOA!J23</f>
        <v>1.37</v>
      </c>
      <c r="AB23" s="75">
        <f>-STOA!P23</f>
        <v>0</v>
      </c>
      <c r="AC23">
        <f t="shared" si="0"/>
        <v>11.740375540068925</v>
      </c>
      <c r="AD23">
        <f t="shared" si="1"/>
        <v>666.89070476453128</v>
      </c>
      <c r="AE23">
        <f>'IDT-1'!F23</f>
        <v>0</v>
      </c>
      <c r="AF23" s="24"/>
      <c r="AG23">
        <f t="shared" si="2"/>
        <v>666.89070476453128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-7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6.4693499999999995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58.250000000000014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541.98327880149986</v>
      </c>
      <c r="P24" s="36">
        <v>74.299999999999983</v>
      </c>
      <c r="Q24" s="36">
        <v>26.56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363.18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-322</v>
      </c>
      <c r="AA24" s="75">
        <f>STOA!J24</f>
        <v>1.37</v>
      </c>
      <c r="AB24" s="75">
        <f>-STOA!P24</f>
        <v>0</v>
      </c>
      <c r="AC24">
        <f t="shared" si="0"/>
        <v>11.953708970193993</v>
      </c>
      <c r="AD24">
        <f t="shared" si="1"/>
        <v>712.15891983130587</v>
      </c>
      <c r="AE24">
        <f>'IDT-1'!F24</f>
        <v>0</v>
      </c>
      <c r="AF24" s="24"/>
      <c r="AG24">
        <f t="shared" si="2"/>
        <v>712.15891983130587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-26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6.4693499999999995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58.250000000000014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601.75638772285208</v>
      </c>
      <c r="P25" s="36">
        <v>74.576827867806557</v>
      </c>
      <c r="Q25" s="36">
        <v>7.68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346.25000000000006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-279</v>
      </c>
      <c r="AA25" s="75">
        <f>STOA!J25</f>
        <v>1.37</v>
      </c>
      <c r="AB25" s="75">
        <f>-STOA!P25</f>
        <v>0</v>
      </c>
      <c r="AC25">
        <f t="shared" si="0"/>
        <v>11.945545496100699</v>
      </c>
      <c r="AD25">
        <f t="shared" si="1"/>
        <v>761.40702009455788</v>
      </c>
      <c r="AE25">
        <f>'IDT-1'!F25</f>
        <v>0</v>
      </c>
      <c r="AF25" s="24"/>
      <c r="AG25">
        <f t="shared" si="2"/>
        <v>761.40702009455788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-44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6.4693499999999995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58.250000000000014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687.98219952455088</v>
      </c>
      <c r="P26" s="36">
        <v>19.2</v>
      </c>
      <c r="Q26" s="36">
        <v>7.6800000000000015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346.25000000000006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-237</v>
      </c>
      <c r="AA26" s="75">
        <f>STOA!J26</f>
        <v>1.37</v>
      </c>
      <c r="AB26" s="75">
        <f>-STOA!P26</f>
        <v>0</v>
      </c>
      <c r="AC26">
        <f t="shared" si="0"/>
        <v>12.07760959527206</v>
      </c>
      <c r="AD26">
        <f t="shared" si="1"/>
        <v>807.123939929279</v>
      </c>
      <c r="AE26">
        <f>'IDT-1'!F26</f>
        <v>0</v>
      </c>
      <c r="AF26" s="24"/>
      <c r="AG26">
        <f t="shared" si="2"/>
        <v>807.123939929279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-71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6.4693499999999995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772.06999140333903</v>
      </c>
      <c r="P27" s="36">
        <v>19.2</v>
      </c>
      <c r="Q27" s="36">
        <v>7.6800000000000015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364.40000000000003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-167</v>
      </c>
      <c r="AA27" s="75">
        <f>STOA!J27</f>
        <v>1.47</v>
      </c>
      <c r="AB27" s="75">
        <f>-STOA!P27</f>
        <v>0</v>
      </c>
      <c r="AC27">
        <f t="shared" si="0"/>
        <v>13.089450201551662</v>
      </c>
      <c r="AD27">
        <f t="shared" si="1"/>
        <v>886.39989120178734</v>
      </c>
      <c r="AE27">
        <f>'IDT-1'!F27</f>
        <v>0</v>
      </c>
      <c r="AF27" s="24"/>
      <c r="AG27">
        <f t="shared" si="2"/>
        <v>886.39989120178734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-161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6.4693499999999995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832.85383571316925</v>
      </c>
      <c r="P28" s="36">
        <v>72.457128932562</v>
      </c>
      <c r="Q28" s="36">
        <v>26.56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394.51000000000005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-336</v>
      </c>
      <c r="AA28" s="75">
        <f>STOA!J28</f>
        <v>1.47</v>
      </c>
      <c r="AB28" s="75">
        <f>-STOA!P28</f>
        <v>0</v>
      </c>
      <c r="AC28">
        <f t="shared" si="0"/>
        <v>14.944262476793808</v>
      </c>
      <c r="AD28">
        <f t="shared" si="1"/>
        <v>1016.9833331345247</v>
      </c>
      <c r="AE28">
        <f>'IDT-1'!F28</f>
        <v>-46.131</v>
      </c>
      <c r="AF28" s="24"/>
      <c r="AG28">
        <f t="shared" si="2"/>
        <v>970.85233313452477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-36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6.4693499999999995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853.37852375253203</v>
      </c>
      <c r="P29" s="36">
        <v>74.569999999999993</v>
      </c>
      <c r="Q29" s="36">
        <v>26.56</v>
      </c>
      <c r="R29" s="38">
        <v>0.13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394.51000000000005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-242</v>
      </c>
      <c r="AA29" s="75">
        <f>STOA!J29</f>
        <v>1.47</v>
      </c>
      <c r="AB29" s="75">
        <f>-STOA!P29</f>
        <v>0</v>
      </c>
      <c r="AC29">
        <f t="shared" si="0"/>
        <v>14.118971046304246</v>
      </c>
      <c r="AD29">
        <f t="shared" si="1"/>
        <v>1160.576183671815</v>
      </c>
      <c r="AE29">
        <f>'IDT-1'!F29</f>
        <v>-96.298000000000002</v>
      </c>
      <c r="AF29" s="24"/>
      <c r="AG29">
        <f t="shared" si="2"/>
        <v>1064.278183671815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6.4693499999999995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878.80354840980522</v>
      </c>
      <c r="P30" s="36">
        <v>74.569999999999993</v>
      </c>
      <c r="Q30" s="36">
        <v>26.56</v>
      </c>
      <c r="R30" s="38">
        <v>0.73744827586206885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394.51000000000005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-130</v>
      </c>
      <c r="AA30" s="75">
        <f>STOA!J30</f>
        <v>1.47</v>
      </c>
      <c r="AB30" s="75">
        <f>-STOA!P30</f>
        <v>0</v>
      </c>
      <c r="AC30">
        <f t="shared" si="0"/>
        <v>13.482056888728787</v>
      </c>
      <c r="AD30">
        <f t="shared" si="1"/>
        <v>1288.2455707625259</v>
      </c>
      <c r="AE30">
        <f>'IDT-1'!F30</f>
        <v>-132.05000000000001</v>
      </c>
      <c r="AF30" s="24"/>
      <c r="AG30">
        <f t="shared" si="2"/>
        <v>1156.1955707625259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-21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6.4693499999999995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880.19684275042368</v>
      </c>
      <c r="P31" s="36">
        <v>74.569999999999993</v>
      </c>
      <c r="Q31" s="36">
        <v>26.56</v>
      </c>
      <c r="R31" s="38">
        <v>3.3099999999999996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394.77238600000004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-102</v>
      </c>
      <c r="AA31" s="75">
        <f>STOA!J31</f>
        <v>1.47</v>
      </c>
      <c r="AB31" s="75">
        <f>-STOA!P31</f>
        <v>0</v>
      </c>
      <c r="AC31">
        <f t="shared" si="0"/>
        <v>13.187198886802069</v>
      </c>
      <c r="AD31">
        <f t="shared" si="1"/>
        <v>1331.768660829209</v>
      </c>
      <c r="AE31">
        <f>'IDT-1'!F31</f>
        <v>-75</v>
      </c>
      <c r="AF31" s="24"/>
      <c r="AG31">
        <f t="shared" si="2"/>
        <v>1256.768660829209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6.4693499999999995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880.52196100314109</v>
      </c>
      <c r="P32" s="36">
        <v>74.569999999999993</v>
      </c>
      <c r="Q32" s="36">
        <v>26.56</v>
      </c>
      <c r="R32" s="38">
        <v>7.8600000000000012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397.56145200000003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1.47</v>
      </c>
      <c r="AB32" s="75">
        <f>-STOA!P32</f>
        <v>0</v>
      </c>
      <c r="AC32">
        <f t="shared" si="0"/>
        <v>12.328150684787095</v>
      </c>
      <c r="AD32">
        <f t="shared" si="1"/>
        <v>1451.2918932839414</v>
      </c>
      <c r="AE32">
        <f>'IDT-1'!F32</f>
        <v>-92.397999999999996</v>
      </c>
      <c r="AF32" s="24"/>
      <c r="AG32">
        <f t="shared" si="2"/>
        <v>1358.8938932839415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6.4693499999999995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887.89183737230474</v>
      </c>
      <c r="P33" s="36">
        <v>74.569999999999993</v>
      </c>
      <c r="Q33" s="36">
        <v>0</v>
      </c>
      <c r="R33" s="38">
        <v>13.500000000000002</v>
      </c>
      <c r="S33" s="38">
        <v>0</v>
      </c>
      <c r="T33" s="37">
        <f>SUMPRODUCT(LTA!J33:AN33,LTA!J$101:AN$101,LTA!J$105:AN$105)</f>
        <v>3.11</v>
      </c>
      <c r="U33" s="37">
        <f>SUMPRODUCT(LTA!J33:AN33,LTA!J$102:AN$102,LTA!J$105:AN$105)</f>
        <v>402.45932400000004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1.47</v>
      </c>
      <c r="AB33" s="75">
        <f>-STOA!P33</f>
        <v>0</v>
      </c>
      <c r="AC33">
        <f t="shared" si="0"/>
        <v>12.336305455638293</v>
      </c>
      <c r="AD33">
        <f t="shared" si="1"/>
        <v>1456.2714868822538</v>
      </c>
      <c r="AE33">
        <f>'IDT-1'!F33</f>
        <v>-35.5</v>
      </c>
      <c r="AF33" s="24"/>
      <c r="AG33">
        <f t="shared" si="2"/>
        <v>1420.7714868822538</v>
      </c>
      <c r="AI33" s="34">
        <f>PXIL!J33</f>
        <v>0</v>
      </c>
      <c r="AJ33" s="34">
        <f>PXIL!P33</f>
        <v>0</v>
      </c>
      <c r="AK33" s="34">
        <f>RTM_IEX!J33</f>
        <v>9.5299999999999994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6.4693499999999995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887.89183737230474</v>
      </c>
      <c r="P34" s="36">
        <v>74.569999999999993</v>
      </c>
      <c r="Q34" s="36">
        <v>0</v>
      </c>
      <c r="R34" s="38">
        <v>18.809999999999999</v>
      </c>
      <c r="S34" s="38">
        <v>0</v>
      </c>
      <c r="T34" s="37">
        <f>SUMPRODUCT(LTA!J34:AN34,LTA!J$101:AN$101,LTA!J$105:AN$105)</f>
        <v>5.43</v>
      </c>
      <c r="U34" s="37">
        <f>SUMPRODUCT(LTA!J34:AN34,LTA!J$102:AN$102,LTA!J$105:AN$105)</f>
        <v>407.60014600000005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1.47</v>
      </c>
      <c r="AB34" s="75">
        <f>-STOA!P34</f>
        <v>0</v>
      </c>
      <c r="AC34">
        <f t="shared" si="0"/>
        <v>12.557652360438293</v>
      </c>
      <c r="AD34">
        <f t="shared" si="1"/>
        <v>1482.4009619774536</v>
      </c>
      <c r="AE34">
        <f>'IDT-1'!F34</f>
        <v>-11.585000000000001</v>
      </c>
      <c r="AF34" s="24"/>
      <c r="AG34">
        <f t="shared" si="2"/>
        <v>1470.8159619774535</v>
      </c>
      <c r="AI34" s="34">
        <f>PXIL!J34</f>
        <v>0</v>
      </c>
      <c r="AJ34" s="34">
        <f>PXIL!P34</f>
        <v>0</v>
      </c>
      <c r="AK34" s="34">
        <f>RTM_IEX!J34</f>
        <v>23.11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6.4693499999999995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874.19469363819678</v>
      </c>
      <c r="P35" s="36">
        <v>74.569999999999993</v>
      </c>
      <c r="Q35" s="36">
        <v>0</v>
      </c>
      <c r="R35" s="38">
        <v>20.2</v>
      </c>
      <c r="S35" s="38">
        <v>0</v>
      </c>
      <c r="T35" s="37">
        <f>SUMPRODUCT(LTA!J35:AN35,LTA!J$101:AN$101,LTA!J$105:AN$105)</f>
        <v>8.9600000000000009</v>
      </c>
      <c r="U35" s="37">
        <f>SUMPRODUCT(LTA!J35:AN35,LTA!J$102:AN$102,LTA!J$105:AN$105)</f>
        <v>413.45897200000002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1.47</v>
      </c>
      <c r="AB35" s="75">
        <f>-STOA!P35</f>
        <v>0</v>
      </c>
      <c r="AC35">
        <f t="shared" si="0"/>
        <v>12.923906491471786</v>
      </c>
      <c r="AD35">
        <f t="shared" si="1"/>
        <v>1525.6363901123123</v>
      </c>
      <c r="AE35">
        <f>'IDT-1'!F35</f>
        <v>-9.36</v>
      </c>
      <c r="AF35" s="24"/>
      <c r="AG35">
        <f t="shared" si="2"/>
        <v>1516.2763901123124</v>
      </c>
      <c r="AI35" s="34">
        <f>PXIL!J35</f>
        <v>0</v>
      </c>
      <c r="AJ35" s="34">
        <f>PXIL!P35</f>
        <v>0</v>
      </c>
      <c r="AK35" s="34">
        <f>RTM_IEX!J35</f>
        <v>69.63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6.4693499999999995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849.03624928551926</v>
      </c>
      <c r="P36" s="36">
        <v>74.569999999999993</v>
      </c>
      <c r="Q36" s="36">
        <v>0</v>
      </c>
      <c r="R36" s="38">
        <v>20.2</v>
      </c>
      <c r="S36" s="38">
        <v>0</v>
      </c>
      <c r="T36" s="37">
        <f>SUMPRODUCT(LTA!J36:AN36,LTA!J$101:AN$101,LTA!J$105:AN$105)</f>
        <v>13.71</v>
      </c>
      <c r="U36" s="37">
        <f>SUMPRODUCT(LTA!J36:AN36,LTA!J$102:AN$102,LTA!J$105:AN$105)</f>
        <v>421.03901200000001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27.21</v>
      </c>
      <c r="Z36" s="34">
        <f>IEX!P36</f>
        <v>0</v>
      </c>
      <c r="AA36" s="75">
        <f>STOA!J36</f>
        <v>1.47</v>
      </c>
      <c r="AB36" s="75">
        <f>-STOA!P36</f>
        <v>0</v>
      </c>
      <c r="AC36">
        <f t="shared" si="0"/>
        <v>13.014975894909295</v>
      </c>
      <c r="AD36">
        <f t="shared" si="1"/>
        <v>1536.3869163561974</v>
      </c>
      <c r="AE36">
        <f>'IDT-1'!F36</f>
        <v>0</v>
      </c>
      <c r="AF36" s="24"/>
      <c r="AG36">
        <f t="shared" si="2"/>
        <v>1536.3869163561974</v>
      </c>
      <c r="AI36" s="34">
        <f>PXIL!J36</f>
        <v>0</v>
      </c>
      <c r="AJ36" s="34">
        <f>PXIL!P36</f>
        <v>0</v>
      </c>
      <c r="AK36" s="34">
        <f>RTM_IEX!J36</f>
        <v>63.77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2.3199999999999998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6.4693499999999995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832.34033664296419</v>
      </c>
      <c r="P37" s="36">
        <v>74.569999999999993</v>
      </c>
      <c r="Q37" s="36">
        <v>0</v>
      </c>
      <c r="R37" s="38">
        <v>22.2</v>
      </c>
      <c r="S37" s="38">
        <v>0</v>
      </c>
      <c r="T37" s="37">
        <f>SUMPRODUCT(LTA!J37:AN37,LTA!J$101:AN$101,LTA!J$105:AN$105)</f>
        <v>17.91</v>
      </c>
      <c r="U37" s="37">
        <f>SUMPRODUCT(LTA!J37:AN37,LTA!J$102:AN$102,LTA!J$105:AN$105)</f>
        <v>430.34885600000001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69.010000000000005</v>
      </c>
      <c r="Z37" s="34">
        <f>IEX!P37</f>
        <v>0</v>
      </c>
      <c r="AA37" s="75">
        <f>STOA!J37</f>
        <v>1.47</v>
      </c>
      <c r="AB37" s="75">
        <f>-STOA!P37</f>
        <v>0</v>
      </c>
      <c r="AC37">
        <f t="shared" si="0"/>
        <v>12.997032918311831</v>
      </c>
      <c r="AD37">
        <f t="shared" si="1"/>
        <v>1534.2687906902395</v>
      </c>
      <c r="AE37">
        <f>'IDT-1'!F37</f>
        <v>0</v>
      </c>
      <c r="AF37" s="24"/>
      <c r="AG37">
        <f t="shared" si="2"/>
        <v>1534.2687906902395</v>
      </c>
      <c r="AI37" s="34">
        <f>PXIL!J37</f>
        <v>0</v>
      </c>
      <c r="AJ37" s="34">
        <f>PXIL!P37</f>
        <v>0</v>
      </c>
      <c r="AK37" s="34">
        <f>RTM_IEX!J37</f>
        <v>14.85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8.49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6.4693499999999995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818.48420718461341</v>
      </c>
      <c r="P38" s="36">
        <v>74.569999999999993</v>
      </c>
      <c r="Q38" s="36">
        <v>0</v>
      </c>
      <c r="R38" s="38">
        <v>22.2</v>
      </c>
      <c r="S38" s="38">
        <v>0</v>
      </c>
      <c r="T38" s="37">
        <f>SUMPRODUCT(LTA!J38:AN38,LTA!J$101:AN$101,LTA!J$105:AN$105)</f>
        <v>21.77</v>
      </c>
      <c r="U38" s="37">
        <f>SUMPRODUCT(LTA!J38:AN38,LTA!J$102:AN$102,LTA!J$105:AN$105)</f>
        <v>440.94147600000002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70.239999999999995</v>
      </c>
      <c r="Z38" s="34">
        <f>IEX!P38</f>
        <v>0</v>
      </c>
      <c r="AA38" s="75">
        <f>STOA!J38</f>
        <v>1.47</v>
      </c>
      <c r="AB38" s="75">
        <f>-STOA!P38</f>
        <v>0</v>
      </c>
      <c r="AC38">
        <f t="shared" si="0"/>
        <v>12.890010278750751</v>
      </c>
      <c r="AD38">
        <f t="shared" si="1"/>
        <v>1521.6350229058626</v>
      </c>
      <c r="AE38">
        <f>'IDT-1'!F38</f>
        <v>0</v>
      </c>
      <c r="AF38" s="24"/>
      <c r="AG38">
        <f t="shared" si="2"/>
        <v>1521.6350229058626</v>
      </c>
      <c r="AI38" s="34">
        <f>PXIL!J38</f>
        <v>0</v>
      </c>
      <c r="AJ38" s="34">
        <f>PXIL!P38</f>
        <v>0</v>
      </c>
      <c r="AK38" s="34">
        <f>RTM_IEX!J38</f>
        <v>17.760000000000002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10.62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6.4693499999999995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809.72707948848949</v>
      </c>
      <c r="P39" s="36">
        <v>74.569999999999993</v>
      </c>
      <c r="Q39" s="36">
        <v>0</v>
      </c>
      <c r="R39" s="38">
        <v>22.2</v>
      </c>
      <c r="S39" s="38">
        <v>0</v>
      </c>
      <c r="T39" s="37">
        <f>SUMPRODUCT(LTA!J39:AN39,LTA!J$101:AN$101,LTA!J$105:AN$105)</f>
        <v>23.759999999999998</v>
      </c>
      <c r="U39" s="37">
        <f>SUMPRODUCT(LTA!J39:AN39,LTA!J$102:AN$102,LTA!J$105:AN$105)</f>
        <v>452.30181800000003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90.53</v>
      </c>
      <c r="Z39" s="34">
        <f>IEX!P39</f>
        <v>0</v>
      </c>
      <c r="AA39" s="75">
        <f>STOA!J39</f>
        <v>1.37</v>
      </c>
      <c r="AB39" s="75">
        <f>-STOA!P39</f>
        <v>0</v>
      </c>
      <c r="AC39">
        <f t="shared" si="0"/>
        <v>13.131621278903308</v>
      </c>
      <c r="AD39">
        <f t="shared" si="1"/>
        <v>1550.1566262095857</v>
      </c>
      <c r="AE39">
        <f>'IDT-1'!F39</f>
        <v>0</v>
      </c>
      <c r="AF39" s="24"/>
      <c r="AG39">
        <f t="shared" si="2"/>
        <v>1550.1566262095857</v>
      </c>
      <c r="AI39" s="34">
        <f>PXIL!J39</f>
        <v>0</v>
      </c>
      <c r="AJ39" s="34">
        <f>PXIL!P39</f>
        <v>0</v>
      </c>
      <c r="AK39" s="34">
        <f>RTM_IEX!J39</f>
        <v>18.34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14.02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6.4693499999999995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809.16930067376938</v>
      </c>
      <c r="P40" s="36">
        <v>74.569999999999993</v>
      </c>
      <c r="Q40" s="36">
        <v>0</v>
      </c>
      <c r="R40" s="38">
        <v>22.2</v>
      </c>
      <c r="S40" s="38">
        <v>0</v>
      </c>
      <c r="T40" s="37">
        <f>SUMPRODUCT(LTA!J40:AN40,LTA!J$101:AN$101,LTA!J$105:AN$105)</f>
        <v>28.25</v>
      </c>
      <c r="U40" s="37">
        <f>SUMPRODUCT(LTA!J40:AN40,LTA!J$102:AN$102,LTA!J$105:AN$105)</f>
        <v>465.003244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157.69</v>
      </c>
      <c r="Z40" s="34">
        <f>IEX!P40</f>
        <v>0</v>
      </c>
      <c r="AA40" s="75">
        <f>STOA!J40</f>
        <v>1.37</v>
      </c>
      <c r="AB40" s="75">
        <f>-STOA!P40</f>
        <v>0</v>
      </c>
      <c r="AC40">
        <f t="shared" si="0"/>
        <v>13.847079915259663</v>
      </c>
      <c r="AD40">
        <f t="shared" si="1"/>
        <v>1634.6148147585097</v>
      </c>
      <c r="AE40">
        <f>'IDT-1'!F40</f>
        <v>0</v>
      </c>
      <c r="AF40" s="24"/>
      <c r="AG40">
        <f t="shared" si="2"/>
        <v>1634.6148147585097</v>
      </c>
      <c r="AI40" s="34">
        <f>PXIL!J40</f>
        <v>0</v>
      </c>
      <c r="AJ40" s="34">
        <f>PXIL!P40</f>
        <v>0</v>
      </c>
      <c r="AK40" s="34">
        <f>RTM_IEX!J40</f>
        <v>26.28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7.46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6.4693499999999995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804.94814021924878</v>
      </c>
      <c r="P41" s="36">
        <v>74.569999999999993</v>
      </c>
      <c r="Q41" s="36">
        <v>0</v>
      </c>
      <c r="R41" s="38">
        <v>22.2</v>
      </c>
      <c r="S41" s="38">
        <v>0</v>
      </c>
      <c r="T41" s="37">
        <f>SUMPRODUCT(LTA!J41:AN41,LTA!J$101:AN$101,LTA!J$105:AN$105)</f>
        <v>29.5</v>
      </c>
      <c r="U41" s="37">
        <f>SUMPRODUCT(LTA!J41:AN41,LTA!J$102:AN$102,LTA!J$105:AN$105)</f>
        <v>477.41313000000002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203.13</v>
      </c>
      <c r="Z41" s="34">
        <f>IEX!P41</f>
        <v>0</v>
      </c>
      <c r="AA41" s="75">
        <f>STOA!J41</f>
        <v>1.37</v>
      </c>
      <c r="AB41" s="75">
        <f>-STOA!P41</f>
        <v>0</v>
      </c>
      <c r="AC41">
        <f t="shared" si="0"/>
        <v>14.519298369952621</v>
      </c>
      <c r="AD41">
        <f t="shared" si="1"/>
        <v>1713.9686028148833</v>
      </c>
      <c r="AE41">
        <f>'IDT-1'!F41</f>
        <v>0</v>
      </c>
      <c r="AF41" s="24"/>
      <c r="AG41">
        <f t="shared" si="2"/>
        <v>1713.9686028148833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39.28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6.4693499999999995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804.94814021924878</v>
      </c>
      <c r="P42" s="36">
        <v>74.569999999999993</v>
      </c>
      <c r="Q42" s="36">
        <v>0</v>
      </c>
      <c r="R42" s="38">
        <v>23.7</v>
      </c>
      <c r="S42" s="38">
        <v>0</v>
      </c>
      <c r="T42" s="37">
        <f>SUMPRODUCT(LTA!J42:AN42,LTA!J$101:AN$101,LTA!J$105:AN$105)</f>
        <v>33.630000000000003</v>
      </c>
      <c r="U42" s="37">
        <f>SUMPRODUCT(LTA!J42:AN42,LTA!J$102:AN$102,LTA!J$105:AN$105)</f>
        <v>487.735142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227.2</v>
      </c>
      <c r="Z42" s="34">
        <f>IEX!P42</f>
        <v>0</v>
      </c>
      <c r="AA42" s="75">
        <f>STOA!J42</f>
        <v>1.37</v>
      </c>
      <c r="AB42" s="75">
        <f>-STOA!P42</f>
        <v>0</v>
      </c>
      <c r="AC42">
        <f t="shared" si="0"/>
        <v>15.030675690276622</v>
      </c>
      <c r="AD42">
        <f t="shared" si="1"/>
        <v>1756.2592374945593</v>
      </c>
      <c r="AE42">
        <f>'IDT-1'!F42</f>
        <v>0</v>
      </c>
      <c r="AF42" s="24"/>
      <c r="AG42">
        <f t="shared" si="2"/>
        <v>1756.2592374945593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-9</v>
      </c>
      <c r="AM42" s="34">
        <f>RTM_PXI!J42</f>
        <v>0</v>
      </c>
      <c r="AN42" s="34">
        <f>RTM_PXI!P42</f>
        <v>0</v>
      </c>
      <c r="AO42" s="148">
        <f>GDAM_IEX!J42</f>
        <v>51.06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6.4693499999999995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799.37035329924879</v>
      </c>
      <c r="P43" s="36">
        <v>74.569999999999993</v>
      </c>
      <c r="Q43" s="36">
        <v>0</v>
      </c>
      <c r="R43" s="38">
        <v>23.7</v>
      </c>
      <c r="S43" s="38">
        <v>0</v>
      </c>
      <c r="T43" s="37">
        <f>SUMPRODUCT(LTA!J43:AN43,LTA!J$101:AN$101,LTA!J$105:AN$105)</f>
        <v>30.75</v>
      </c>
      <c r="U43" s="37">
        <f>SUMPRODUCT(LTA!J43:AN43,LTA!J$102:AN$102,LTA!J$105:AN$105)</f>
        <v>498.35691600000001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200.68</v>
      </c>
      <c r="Z43" s="34">
        <f>IEX!P43</f>
        <v>0</v>
      </c>
      <c r="AA43" s="75">
        <f>STOA!J43</f>
        <v>1.37</v>
      </c>
      <c r="AB43" s="75">
        <f>-STOA!P43</f>
        <v>0</v>
      </c>
      <c r="AC43">
        <f t="shared" si="0"/>
        <v>15.083660762224621</v>
      </c>
      <c r="AD43">
        <f t="shared" si="1"/>
        <v>1780.5902395026114</v>
      </c>
      <c r="AE43">
        <f>'IDT-1'!F43</f>
        <v>0</v>
      </c>
      <c r="AF43" s="24"/>
      <c r="AG43">
        <f t="shared" si="2"/>
        <v>1780.5902395026114</v>
      </c>
      <c r="AI43" s="34">
        <f>PXIL!J43</f>
        <v>0</v>
      </c>
      <c r="AJ43" s="34">
        <f>PXIL!P43</f>
        <v>0</v>
      </c>
      <c r="AK43" s="34">
        <f>RTM_IEX!J43</f>
        <v>30.77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60.03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6.4693499999999995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800.28969757947141</v>
      </c>
      <c r="P44" s="36">
        <v>74.569999999999993</v>
      </c>
      <c r="Q44" s="36">
        <v>0</v>
      </c>
      <c r="R44" s="38">
        <v>23.7</v>
      </c>
      <c r="S44" s="38">
        <v>0</v>
      </c>
      <c r="T44" s="37">
        <f>SUMPRODUCT(LTA!J44:AN44,LTA!J$101:AN$101,LTA!J$105:AN$105)</f>
        <v>35.68</v>
      </c>
      <c r="U44" s="37">
        <f>SUMPRODUCT(LTA!J44:AN44,LTA!J$102:AN$102,LTA!J$105:AN$105)</f>
        <v>507.05452600000001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185.98</v>
      </c>
      <c r="Z44" s="34">
        <f>IEX!P44</f>
        <v>0</v>
      </c>
      <c r="AA44" s="75">
        <f>STOA!J44</f>
        <v>1.37</v>
      </c>
      <c r="AB44" s="75">
        <f>-STOA!P44</f>
        <v>0</v>
      </c>
      <c r="AC44">
        <f t="shared" si="0"/>
        <v>15.175134018067558</v>
      </c>
      <c r="AD44">
        <f t="shared" si="1"/>
        <v>1791.3884395614036</v>
      </c>
      <c r="AE44">
        <f>'IDT-1'!F44</f>
        <v>0</v>
      </c>
      <c r="AF44" s="24"/>
      <c r="AG44">
        <f t="shared" si="2"/>
        <v>1791.3884395614036</v>
      </c>
      <c r="AI44" s="34">
        <f>PXIL!J44</f>
        <v>0</v>
      </c>
      <c r="AJ44" s="34">
        <f>PXIL!P44</f>
        <v>0</v>
      </c>
      <c r="AK44" s="34">
        <f>RTM_IEX!J44</f>
        <v>23.2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98.25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6.4693499999999995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810.19691831302055</v>
      </c>
      <c r="P45" s="36">
        <v>74.569999999999993</v>
      </c>
      <c r="Q45" s="36">
        <v>0</v>
      </c>
      <c r="R45" s="38">
        <v>23.7</v>
      </c>
      <c r="S45" s="38">
        <v>0</v>
      </c>
      <c r="T45" s="37">
        <f>SUMPRODUCT(LTA!J45:AN45,LTA!J$101:AN$101,LTA!J$105:AN$105)</f>
        <v>39.64</v>
      </c>
      <c r="U45" s="37">
        <f>SUMPRODUCT(LTA!J45:AN45,LTA!J$102:AN$102,LTA!J$105:AN$105)</f>
        <v>499.280126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216.3</v>
      </c>
      <c r="Z45" s="34">
        <f>IEX!P45</f>
        <v>0</v>
      </c>
      <c r="AA45" s="75">
        <f>STOA!J45</f>
        <v>1.37</v>
      </c>
      <c r="AB45" s="75">
        <f>-STOA!P45</f>
        <v>0</v>
      </c>
      <c r="AC45">
        <f t="shared" si="0"/>
        <v>16.082256124458091</v>
      </c>
      <c r="AD45">
        <f t="shared" si="1"/>
        <v>1767.9214191541496</v>
      </c>
      <c r="AE45">
        <f>'IDT-1'!F45</f>
        <v>0</v>
      </c>
      <c r="AF45" s="24"/>
      <c r="AG45">
        <f t="shared" si="2"/>
        <v>1767.9214191541496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-65</v>
      </c>
      <c r="AM45" s="34">
        <f>RTM_PXI!J45</f>
        <v>0</v>
      </c>
      <c r="AN45" s="34">
        <f>RTM_PXI!P45</f>
        <v>0</v>
      </c>
      <c r="AO45" s="148">
        <f>GDAM_IEX!J45</f>
        <v>107.87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6.4693499999999995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805.61386613333798</v>
      </c>
      <c r="P46" s="36">
        <v>74.569999999999993</v>
      </c>
      <c r="Q46" s="36">
        <v>0</v>
      </c>
      <c r="R46" s="38">
        <v>23.7</v>
      </c>
      <c r="S46" s="38">
        <v>0</v>
      </c>
      <c r="T46" s="37">
        <f>SUMPRODUCT(LTA!J46:AN46,LTA!J$101:AN$101,LTA!J$105:AN$105)</f>
        <v>40.01</v>
      </c>
      <c r="U46" s="37">
        <f>SUMPRODUCT(LTA!J46:AN46,LTA!J$102:AN$102,LTA!J$105:AN$105)</f>
        <v>506.05357200000003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152.81</v>
      </c>
      <c r="Z46" s="34">
        <f>IEX!P46</f>
        <v>0</v>
      </c>
      <c r="AA46" s="75">
        <f>STOA!J46</f>
        <v>1.37</v>
      </c>
      <c r="AB46" s="75">
        <f>-STOA!P46</f>
        <v>0</v>
      </c>
      <c r="AC46">
        <f t="shared" si="0"/>
        <v>15.728980066675424</v>
      </c>
      <c r="AD46">
        <f t="shared" si="1"/>
        <v>1756.3450890322497</v>
      </c>
      <c r="AE46">
        <f>'IDT-1'!F46</f>
        <v>0</v>
      </c>
      <c r="AF46" s="24"/>
      <c r="AG46">
        <f t="shared" si="2"/>
        <v>1756.3450890322497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-50</v>
      </c>
      <c r="AM46" s="34">
        <f>RTM_PXI!J46</f>
        <v>0</v>
      </c>
      <c r="AN46" s="34">
        <f>RTM_PXI!P46</f>
        <v>0</v>
      </c>
      <c r="AO46" s="148">
        <f>GDAM_IEX!J46</f>
        <v>141.87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6.4693499999999995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798.28732396817611</v>
      </c>
      <c r="P47" s="36">
        <v>74.569999999999993</v>
      </c>
      <c r="Q47" s="36">
        <v>0</v>
      </c>
      <c r="R47" s="38">
        <v>23.7</v>
      </c>
      <c r="S47" s="38">
        <v>0</v>
      </c>
      <c r="T47" s="37">
        <f>SUMPRODUCT(LTA!J47:AN47,LTA!J$101:AN$101,LTA!J$105:AN$105)</f>
        <v>41.56</v>
      </c>
      <c r="U47" s="37">
        <f>SUMPRODUCT(LTA!J47:AN47,LTA!J$102:AN$102,LTA!J$105:AN$105)</f>
        <v>512.08127000000002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238.05</v>
      </c>
      <c r="Z47" s="34">
        <f>IEX!P47</f>
        <v>0</v>
      </c>
      <c r="AA47" s="75">
        <f>STOA!J47</f>
        <v>1.47</v>
      </c>
      <c r="AB47" s="75">
        <f>-STOA!P47</f>
        <v>0</v>
      </c>
      <c r="AC47">
        <f t="shared" si="0"/>
        <v>14.832679889443609</v>
      </c>
      <c r="AD47">
        <f t="shared" si="1"/>
        <v>1750.9625450443195</v>
      </c>
      <c r="AE47">
        <f>'IDT-1'!F47</f>
        <v>0</v>
      </c>
      <c r="AF47" s="24"/>
      <c r="AG47">
        <f t="shared" si="2"/>
        <v>1750.9625450443195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6.4693499999999995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793.37915353577614</v>
      </c>
      <c r="P48" s="36">
        <v>74.569999999999993</v>
      </c>
      <c r="Q48" s="36">
        <v>0</v>
      </c>
      <c r="R48" s="38">
        <v>23.7</v>
      </c>
      <c r="S48" s="38">
        <v>0</v>
      </c>
      <c r="T48" s="37">
        <f>SUMPRODUCT(LTA!J48:AN48,LTA!J$101:AN$101,LTA!J$105:AN$105)</f>
        <v>47.29</v>
      </c>
      <c r="U48" s="37">
        <f>SUMPRODUCT(LTA!J48:AN48,LTA!J$102:AN$102,LTA!J$105:AN$105)</f>
        <v>516.91111599999999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201.58</v>
      </c>
      <c r="Z48" s="34">
        <f>IEX!P48</f>
        <v>0</v>
      </c>
      <c r="AA48" s="75">
        <f>STOA!J48</f>
        <v>1.47</v>
      </c>
      <c r="AB48" s="75">
        <f>-STOA!P48</f>
        <v>0</v>
      </c>
      <c r="AC48">
        <f t="shared" si="0"/>
        <v>14.655621964211452</v>
      </c>
      <c r="AD48">
        <f t="shared" si="1"/>
        <v>1730.061278537152</v>
      </c>
      <c r="AE48">
        <f>'IDT-1'!F48</f>
        <v>0</v>
      </c>
      <c r="AF48" s="24"/>
      <c r="AG48">
        <f t="shared" si="2"/>
        <v>1730.061278537152</v>
      </c>
      <c r="AI48" s="34">
        <f>PXIL!J48</f>
        <v>0</v>
      </c>
      <c r="AJ48" s="34">
        <f>PXIL!P48</f>
        <v>0</v>
      </c>
      <c r="AK48" s="34">
        <f>RTM_IEX!J48</f>
        <v>9.74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6.4693499999999995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790.44754491266053</v>
      </c>
      <c r="P49" s="36">
        <v>74.569999999999993</v>
      </c>
      <c r="Q49" s="36">
        <v>0</v>
      </c>
      <c r="R49" s="38">
        <v>23.7</v>
      </c>
      <c r="S49" s="38">
        <v>0</v>
      </c>
      <c r="T49" s="37">
        <f>SUMPRODUCT(LTA!J49:AN49,LTA!J$101:AN$101,LTA!J$105:AN$105)</f>
        <v>43.22</v>
      </c>
      <c r="U49" s="37">
        <f>SUMPRODUCT(LTA!J49:AN49,LTA!J$102:AN$102,LTA!J$105:AN$105)</f>
        <v>521.33280600000001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151.66</v>
      </c>
      <c r="Z49" s="34">
        <f>IEX!P49</f>
        <v>0</v>
      </c>
      <c r="AA49" s="75">
        <f>STOA!J49</f>
        <v>1.47</v>
      </c>
      <c r="AB49" s="75">
        <f>-STOA!P49</f>
        <v>0</v>
      </c>
      <c r="AC49">
        <f t="shared" si="0"/>
        <v>14.486950647777281</v>
      </c>
      <c r="AD49">
        <f t="shared" si="1"/>
        <v>1710.1500312304706</v>
      </c>
      <c r="AE49">
        <f>'IDT-1'!F49</f>
        <v>0</v>
      </c>
      <c r="AF49" s="24"/>
      <c r="AG49">
        <f t="shared" si="2"/>
        <v>1710.1500312304706</v>
      </c>
      <c r="AI49" s="34">
        <f>PXIL!J49</f>
        <v>0</v>
      </c>
      <c r="AJ49" s="34">
        <f>PXIL!P49</f>
        <v>0</v>
      </c>
      <c r="AK49" s="34">
        <f>RTM_IEX!J49</f>
        <v>42.16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6.4693499999999995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789.86314211547244</v>
      </c>
      <c r="P50" s="36">
        <v>74.569999999999993</v>
      </c>
      <c r="Q50" s="36">
        <v>0</v>
      </c>
      <c r="R50" s="38">
        <v>23.7</v>
      </c>
      <c r="S50" s="38">
        <v>0</v>
      </c>
      <c r="T50" s="37">
        <f>SUMPRODUCT(LTA!J50:AN50,LTA!J$101:AN$101,LTA!J$105:AN$105)</f>
        <v>49.3</v>
      </c>
      <c r="U50" s="37">
        <f>SUMPRODUCT(LTA!J50:AN50,LTA!J$102:AN$102,LTA!J$105:AN$105)</f>
        <v>524.68551600000001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86.39</v>
      </c>
      <c r="Z50" s="34">
        <f>IEX!P50</f>
        <v>0</v>
      </c>
      <c r="AA50" s="75">
        <f>STOA!J50</f>
        <v>1.47</v>
      </c>
      <c r="AB50" s="75">
        <f>-STOA!P50</f>
        <v>0</v>
      </c>
      <c r="AC50">
        <f t="shared" si="0"/>
        <v>14.461064428280901</v>
      </c>
      <c r="AD50">
        <f t="shared" si="1"/>
        <v>1707.0942246527788</v>
      </c>
      <c r="AE50">
        <f>'IDT-1'!F50</f>
        <v>0</v>
      </c>
      <c r="AF50" s="24"/>
      <c r="AG50">
        <f t="shared" si="2"/>
        <v>1707.0942246527788</v>
      </c>
      <c r="AI50" s="34">
        <f>PXIL!J50</f>
        <v>0</v>
      </c>
      <c r="AJ50" s="34">
        <f>PXIL!P50</f>
        <v>0</v>
      </c>
      <c r="AK50" s="34">
        <f>RTM_IEX!J50</f>
        <v>95.5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6.4693499999999995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785.17497609652401</v>
      </c>
      <c r="P51" s="36">
        <v>74.569999999999993</v>
      </c>
      <c r="Q51" s="36">
        <v>0</v>
      </c>
      <c r="R51" s="38">
        <v>23.7</v>
      </c>
      <c r="S51" s="38">
        <v>0</v>
      </c>
      <c r="T51" s="37">
        <f>SUMPRODUCT(LTA!J51:AN51,LTA!J$101:AN$101,LTA!J$105:AN$105)</f>
        <v>47.53</v>
      </c>
      <c r="U51" s="37">
        <f>SUMPRODUCT(LTA!J51:AN51,LTA!J$102:AN$102,LTA!J$105:AN$105)</f>
        <v>541.32273200000009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1.47</v>
      </c>
      <c r="AB51" s="75">
        <f>-STOA!P51</f>
        <v>0</v>
      </c>
      <c r="AC51">
        <f t="shared" si="0"/>
        <v>13.890612448121734</v>
      </c>
      <c r="AD51">
        <f t="shared" si="1"/>
        <v>1639.7537266139896</v>
      </c>
      <c r="AE51">
        <f>'IDT-1'!F51</f>
        <v>0</v>
      </c>
      <c r="AF51" s="24"/>
      <c r="AG51">
        <f t="shared" si="2"/>
        <v>1639.7537266139896</v>
      </c>
      <c r="AI51" s="34">
        <f>PXIL!J51</f>
        <v>0</v>
      </c>
      <c r="AJ51" s="34">
        <f>PXIL!P51</f>
        <v>0</v>
      </c>
      <c r="AK51" s="34">
        <f>RTM_IEX!J51</f>
        <v>103.8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6.4693499999999995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785.17497609652401</v>
      </c>
      <c r="P52" s="36">
        <v>74.569999999999993</v>
      </c>
      <c r="Q52" s="36">
        <v>0</v>
      </c>
      <c r="R52" s="38">
        <v>23.7</v>
      </c>
      <c r="S52" s="38">
        <v>0</v>
      </c>
      <c r="T52" s="37">
        <f>SUMPRODUCT(LTA!J52:AN52,LTA!J$101:AN$101,LTA!J$105:AN$105)</f>
        <v>51.62</v>
      </c>
      <c r="U52" s="37">
        <f>SUMPRODUCT(LTA!J52:AN52,LTA!J$102:AN$102,LTA!J$105:AN$105)</f>
        <v>542.02242799999999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1.47</v>
      </c>
      <c r="AB52" s="75">
        <f>-STOA!P52</f>
        <v>0</v>
      </c>
      <c r="AC52">
        <f t="shared" si="0"/>
        <v>13.624833894521736</v>
      </c>
      <c r="AD52">
        <f t="shared" si="1"/>
        <v>1608.3792011675898</v>
      </c>
      <c r="AE52">
        <f>'IDT-1'!F52</f>
        <v>0</v>
      </c>
      <c r="AF52" s="24"/>
      <c r="AG52">
        <f t="shared" si="2"/>
        <v>1608.3792011675898</v>
      </c>
      <c r="AI52" s="34">
        <f>PXIL!J52</f>
        <v>0</v>
      </c>
      <c r="AJ52" s="34">
        <f>PXIL!P52</f>
        <v>0</v>
      </c>
      <c r="AK52" s="34">
        <f>RTM_IEX!J52</f>
        <v>67.37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6.4693499999999995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785.17497609652401</v>
      </c>
      <c r="P53" s="36">
        <v>75.36</v>
      </c>
      <c r="Q53" s="36">
        <v>0</v>
      </c>
      <c r="R53" s="38">
        <v>23.7</v>
      </c>
      <c r="S53" s="38">
        <v>0</v>
      </c>
      <c r="T53" s="37">
        <f>SUMPRODUCT(LTA!J53:AN53,LTA!J$101:AN$101,LTA!J$105:AN$105)</f>
        <v>54.74</v>
      </c>
      <c r="U53" s="37">
        <f>SUMPRODUCT(LTA!J53:AN53,LTA!J$102:AN$102,LTA!J$105:AN$105)</f>
        <v>541.43934800000011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1.47</v>
      </c>
      <c r="AB53" s="75">
        <f>-STOA!P53</f>
        <v>0</v>
      </c>
      <c r="AC53">
        <f t="shared" si="0"/>
        <v>13.364576022521735</v>
      </c>
      <c r="AD53">
        <f t="shared" si="1"/>
        <v>1577.6563790395896</v>
      </c>
      <c r="AE53">
        <f>'IDT-1'!F53</f>
        <v>0</v>
      </c>
      <c r="AF53" s="24"/>
      <c r="AG53">
        <f t="shared" si="2"/>
        <v>1577.6563790395896</v>
      </c>
      <c r="AI53" s="34">
        <f>PXIL!J53</f>
        <v>0</v>
      </c>
      <c r="AJ53" s="34">
        <f>PXIL!P53</f>
        <v>0</v>
      </c>
      <c r="AK53" s="34">
        <f>RTM_IEX!J53</f>
        <v>33.06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6.4693499999999995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51.55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702.80605217796415</v>
      </c>
      <c r="P54" s="36">
        <v>74.569999999999993</v>
      </c>
      <c r="Q54" s="36">
        <v>0</v>
      </c>
      <c r="R54" s="38">
        <v>23.7</v>
      </c>
      <c r="S54" s="38">
        <v>0</v>
      </c>
      <c r="T54" s="37">
        <f>SUMPRODUCT(LTA!J54:AN54,LTA!J$101:AN$101,LTA!J$105:AN$105)</f>
        <v>62.58</v>
      </c>
      <c r="U54" s="37">
        <f>SUMPRODUCT(LTA!J54:AN54,LTA!J$102:AN$102,LTA!J$105:AN$105)</f>
        <v>539.90390400000001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1.47</v>
      </c>
      <c r="AB54" s="75">
        <f>-STOA!P54</f>
        <v>0</v>
      </c>
      <c r="AC54">
        <f t="shared" si="0"/>
        <v>12.894330171894898</v>
      </c>
      <c r="AD54">
        <f t="shared" si="1"/>
        <v>1522.1449760060693</v>
      </c>
      <c r="AE54">
        <f>'IDT-1'!F54</f>
        <v>0</v>
      </c>
      <c r="AF54" s="24"/>
      <c r="AG54">
        <f t="shared" si="2"/>
        <v>1522.1449760060693</v>
      </c>
      <c r="AI54" s="34">
        <f>PXIL!J54</f>
        <v>0</v>
      </c>
      <c r="AJ54" s="34">
        <f>PXIL!P54</f>
        <v>0</v>
      </c>
      <c r="AK54" s="34">
        <f>RTM_IEX!J54</f>
        <v>71.989999999999995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6.4693499999999995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51.55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618.53237073193009</v>
      </c>
      <c r="P55" s="36">
        <v>74.569999999999993</v>
      </c>
      <c r="Q55" s="36">
        <v>0</v>
      </c>
      <c r="R55" s="38">
        <v>23.7</v>
      </c>
      <c r="S55" s="38">
        <v>0</v>
      </c>
      <c r="T55" s="37">
        <f>SUMPRODUCT(LTA!J55:AN55,LTA!J$101:AN$101,LTA!J$105:AN$105)</f>
        <v>97.39</v>
      </c>
      <c r="U55" s="37">
        <f>SUMPRODUCT(LTA!J55:AN55,LTA!J$102:AN$102,LTA!J$105:AN$105)</f>
        <v>507.53186600000004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1.47</v>
      </c>
      <c r="AB55" s="75">
        <f>-STOA!P55</f>
        <v>0</v>
      </c>
      <c r="AC55">
        <f t="shared" si="0"/>
        <v>11.644549917172656</v>
      </c>
      <c r="AD55">
        <f t="shared" si="1"/>
        <v>1364.5690368147573</v>
      </c>
      <c r="AE55">
        <f>'IDT-1'!F55</f>
        <v>0</v>
      </c>
      <c r="AF55" s="24"/>
      <c r="AG55">
        <f t="shared" si="2"/>
        <v>1364.5690368147573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6.4693499999999995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51.55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549.22279748692074</v>
      </c>
      <c r="P56" s="36">
        <v>74.569999999999993</v>
      </c>
      <c r="Q56" s="36">
        <v>0</v>
      </c>
      <c r="R56" s="38">
        <v>23.7</v>
      </c>
      <c r="S56" s="38">
        <v>0</v>
      </c>
      <c r="T56" s="37">
        <f>SUMPRODUCT(LTA!J56:AN56,LTA!J$101:AN$101,LTA!J$105:AN$105)</f>
        <v>104.01</v>
      </c>
      <c r="U56" s="37">
        <f>SUMPRODUCT(LTA!J56:AN56,LTA!J$102:AN$102,LTA!J$105:AN$105)</f>
        <v>535.35813600000006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1.47</v>
      </c>
      <c r="AB56" s="75">
        <f>-STOA!P56</f>
        <v>0</v>
      </c>
      <c r="AC56">
        <f t="shared" si="0"/>
        <v>11.43640974716347</v>
      </c>
      <c r="AD56">
        <f t="shared" si="1"/>
        <v>1319.9138737397575</v>
      </c>
      <c r="AE56">
        <f>'IDT-1'!F56</f>
        <v>0</v>
      </c>
      <c r="AF56" s="24"/>
      <c r="AG56">
        <f t="shared" si="2"/>
        <v>1319.9138737397575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6.4693499999999995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51.55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549.2238045030989</v>
      </c>
      <c r="P57" s="36">
        <v>74.569999999999993</v>
      </c>
      <c r="Q57" s="36">
        <v>0</v>
      </c>
      <c r="R57" s="38">
        <v>23.7</v>
      </c>
      <c r="S57" s="38">
        <v>0</v>
      </c>
      <c r="T57" s="37">
        <f>SUMPRODUCT(LTA!J57:AN57,LTA!J$101:AN$101,LTA!J$105:AN$105)</f>
        <v>107.73</v>
      </c>
      <c r="U57" s="37">
        <f>SUMPRODUCT(LTA!J57:AN57,LTA!J$102:AN$102,LTA!J$105:AN$105)</f>
        <v>531.44178199999999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1.47</v>
      </c>
      <c r="AB57" s="75">
        <f>-STOA!P57</f>
        <v>0</v>
      </c>
      <c r="AC57">
        <f t="shared" si="0"/>
        <v>11.350057255250475</v>
      </c>
      <c r="AD57">
        <f t="shared" si="1"/>
        <v>1329.8048792478485</v>
      </c>
      <c r="AE57">
        <f>'IDT-1'!F57</f>
        <v>0</v>
      </c>
      <c r="AF57" s="24"/>
      <c r="AG57">
        <f t="shared" si="2"/>
        <v>1329.8048792478485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6.4693499999999995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51.55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606.81740757034322</v>
      </c>
      <c r="P58" s="36">
        <v>74.569999999999993</v>
      </c>
      <c r="Q58" s="36">
        <v>0</v>
      </c>
      <c r="R58" s="38">
        <v>23.7</v>
      </c>
      <c r="S58" s="38">
        <v>0</v>
      </c>
      <c r="T58" s="37">
        <f>SUMPRODUCT(LTA!J58:AN58,LTA!J$101:AN$101,LTA!J$105:AN$105)</f>
        <v>107.41</v>
      </c>
      <c r="U58" s="37">
        <f>SUMPRODUCT(LTA!J58:AN58,LTA!J$102:AN$102,LTA!J$105:AN$105)</f>
        <v>527.43796599999996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1.47</v>
      </c>
      <c r="AB58" s="75">
        <f>-STOA!P58</f>
        <v>0</v>
      </c>
      <c r="AC58">
        <f t="shared" si="0"/>
        <v>11.966946621113108</v>
      </c>
      <c r="AD58">
        <f t="shared" si="1"/>
        <v>1362.45777694923</v>
      </c>
      <c r="AE58">
        <f>'IDT-1'!F58</f>
        <v>0</v>
      </c>
      <c r="AF58" s="24"/>
      <c r="AG58">
        <f t="shared" si="2"/>
        <v>1362.45777694923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6.4693499999999995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51.55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606.8166896134303</v>
      </c>
      <c r="P59" s="36">
        <v>74.569999999999993</v>
      </c>
      <c r="Q59" s="36">
        <v>0</v>
      </c>
      <c r="R59" s="38">
        <v>23.7</v>
      </c>
      <c r="S59" s="38">
        <v>0</v>
      </c>
      <c r="T59" s="37">
        <f>SUMPRODUCT(LTA!J59:AN59,LTA!J$101:AN$101,LTA!J$105:AN$105)</f>
        <v>105.08</v>
      </c>
      <c r="U59" s="37">
        <f>SUMPRODUCT(LTA!J59:AN59,LTA!J$102:AN$102,LTA!J$105:AN$105)</f>
        <v>522.59094000000005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1.37</v>
      </c>
      <c r="AB59" s="75">
        <f>-STOA!P59</f>
        <v>0</v>
      </c>
      <c r="AC59">
        <f t="shared" si="0"/>
        <v>11.734354628752813</v>
      </c>
      <c r="AD59">
        <f t="shared" si="1"/>
        <v>1385.2126249846774</v>
      </c>
      <c r="AE59">
        <f>'IDT-1'!F59</f>
        <v>0</v>
      </c>
      <c r="AF59" s="24"/>
      <c r="AG59">
        <f t="shared" si="2"/>
        <v>1385.2126249846774</v>
      </c>
      <c r="AI59" s="34">
        <f>PXIL!J59</f>
        <v>0</v>
      </c>
      <c r="AJ59" s="34">
        <f>PXIL!P59</f>
        <v>0</v>
      </c>
      <c r="AK59" s="34">
        <f>RTM_IEX!J59</f>
        <v>4.8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6.4693499999999995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51.55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606.8166896134303</v>
      </c>
      <c r="P60" s="36">
        <v>74.569999999999993</v>
      </c>
      <c r="Q60" s="36">
        <v>0</v>
      </c>
      <c r="R60" s="38">
        <v>23.7</v>
      </c>
      <c r="S60" s="38">
        <v>0</v>
      </c>
      <c r="T60" s="37">
        <f>SUMPRODUCT(LTA!J60:AN60,LTA!J$101:AN$101,LTA!J$105:AN$105)</f>
        <v>100.59</v>
      </c>
      <c r="U60" s="37">
        <f>SUMPRODUCT(LTA!J60:AN60,LTA!J$102:AN$102,LTA!J$105:AN$105)</f>
        <v>516.88647400000002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1.37</v>
      </c>
      <c r="AB60" s="75">
        <f>-STOA!P60</f>
        <v>0</v>
      </c>
      <c r="AC60">
        <f t="shared" si="0"/>
        <v>11.729361114352814</v>
      </c>
      <c r="AD60">
        <f t="shared" si="1"/>
        <v>1384.6231524990776</v>
      </c>
      <c r="AE60">
        <f>'IDT-1'!F60</f>
        <v>0</v>
      </c>
      <c r="AF60" s="24"/>
      <c r="AG60">
        <f t="shared" si="2"/>
        <v>1384.6231524990776</v>
      </c>
      <c r="AI60" s="34">
        <f>PXIL!J60</f>
        <v>0</v>
      </c>
      <c r="AJ60" s="34">
        <f>PXIL!P60</f>
        <v>0</v>
      </c>
      <c r="AK60" s="34">
        <f>RTM_IEX!J60</f>
        <v>14.4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6.4693499999999995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56.2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645.20837540264984</v>
      </c>
      <c r="P61" s="36">
        <v>75.36</v>
      </c>
      <c r="Q61" s="36">
        <v>0</v>
      </c>
      <c r="R61" s="38">
        <v>23.7</v>
      </c>
      <c r="S61" s="38">
        <v>0</v>
      </c>
      <c r="T61" s="37">
        <f>SUMPRODUCT(LTA!J61:AN61,LTA!J$101:AN$101,LTA!J$105:AN$105)</f>
        <v>96.01</v>
      </c>
      <c r="U61" s="37">
        <f>SUMPRODUCT(LTA!J61:AN61,LTA!J$102:AN$102,LTA!J$105:AN$105)</f>
        <v>510.19077200000004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1.37</v>
      </c>
      <c r="AB61" s="75">
        <f>-STOA!P61</f>
        <v>0</v>
      </c>
      <c r="AC61">
        <f t="shared" si="0"/>
        <v>12.051294532680041</v>
      </c>
      <c r="AD61">
        <f t="shared" si="1"/>
        <v>1382.4572028699699</v>
      </c>
      <c r="AE61">
        <f>'IDT-1'!F61</f>
        <v>0</v>
      </c>
      <c r="AF61" s="24"/>
      <c r="AG61">
        <f t="shared" si="2"/>
        <v>1382.4572028699699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6.4693499999999995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56.2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645.20837540264984</v>
      </c>
      <c r="P62" s="36">
        <v>75.36</v>
      </c>
      <c r="Q62" s="36">
        <v>0</v>
      </c>
      <c r="R62" s="38">
        <v>23.7</v>
      </c>
      <c r="S62" s="38">
        <v>0</v>
      </c>
      <c r="T62" s="37">
        <f>SUMPRODUCT(LTA!J62:AN62,LTA!J$101:AN$101,LTA!J$105:AN$105)</f>
        <v>91.36</v>
      </c>
      <c r="U62" s="37">
        <f>SUMPRODUCT(LTA!J62:AN62,LTA!J$102:AN$102,LTA!J$105:AN$105)</f>
        <v>501.80413800000002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1.37</v>
      </c>
      <c r="AB62" s="75">
        <f>-STOA!P62</f>
        <v>0</v>
      </c>
      <c r="AC62">
        <f t="shared" si="0"/>
        <v>11.899431018455594</v>
      </c>
      <c r="AD62">
        <f t="shared" si="1"/>
        <v>1374.5724323841944</v>
      </c>
      <c r="AE62">
        <f>'IDT-1'!F62</f>
        <v>0</v>
      </c>
      <c r="AF62" s="24"/>
      <c r="AG62">
        <f t="shared" si="2"/>
        <v>1374.5724323841944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6.4693499999999995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668.9895988641116</v>
      </c>
      <c r="P63" s="36">
        <v>74.569999999999993</v>
      </c>
      <c r="Q63" s="36">
        <v>0</v>
      </c>
      <c r="R63" s="38">
        <v>23.7</v>
      </c>
      <c r="S63" s="38">
        <v>0</v>
      </c>
      <c r="T63" s="37">
        <f>SUMPRODUCT(LTA!J63:AN63,LTA!J$101:AN$101,LTA!J$105:AN$105)</f>
        <v>81.569999999999993</v>
      </c>
      <c r="U63" s="37">
        <f>SUMPRODUCT(LTA!J63:AN63,LTA!J$102:AN$102,LTA!J$105:AN$105)</f>
        <v>492.93301399999996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1.37</v>
      </c>
      <c r="AB63" s="75">
        <f>-STOA!P63</f>
        <v>0</v>
      </c>
      <c r="AC63">
        <f t="shared" si="0"/>
        <v>11.978159642556317</v>
      </c>
      <c r="AD63">
        <f t="shared" si="1"/>
        <v>1373.823803221555</v>
      </c>
      <c r="AE63">
        <f>'IDT-1'!F63</f>
        <v>0</v>
      </c>
      <c r="AF63" s="24"/>
      <c r="AG63">
        <f t="shared" si="2"/>
        <v>1373.823803221555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6.4693499999999995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670.8109463846173</v>
      </c>
      <c r="P64" s="36">
        <v>74.569999999999993</v>
      </c>
      <c r="Q64" s="36">
        <v>0</v>
      </c>
      <c r="R64" s="38">
        <v>23.7</v>
      </c>
      <c r="S64" s="38">
        <v>0</v>
      </c>
      <c r="T64" s="37">
        <f>SUMPRODUCT(LTA!J64:AN64,LTA!J$101:AN$101,LTA!J$105:AN$105)</f>
        <v>75.72</v>
      </c>
      <c r="U64" s="37">
        <f>SUMPRODUCT(LTA!J64:AN64,LTA!J$102:AN$102,LTA!J$105:AN$105)</f>
        <v>481.97110999999995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1.37</v>
      </c>
      <c r="AB64" s="75">
        <f>-STOA!P64</f>
        <v>0</v>
      </c>
      <c r="AC64">
        <f t="shared" si="0"/>
        <v>11.725171602255228</v>
      </c>
      <c r="AD64">
        <f t="shared" si="1"/>
        <v>1374.086234782362</v>
      </c>
      <c r="AE64">
        <f>'IDT-1'!F64</f>
        <v>0</v>
      </c>
      <c r="AF64" s="24"/>
      <c r="AG64">
        <f t="shared" si="2"/>
        <v>1374.086234782362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6.4693499999999995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726.11752176590323</v>
      </c>
      <c r="P65" s="36">
        <v>74.569999999999993</v>
      </c>
      <c r="Q65" s="36">
        <v>0</v>
      </c>
      <c r="R65" s="38">
        <v>23.7</v>
      </c>
      <c r="S65" s="38">
        <v>0</v>
      </c>
      <c r="T65" s="37">
        <f>SUMPRODUCT(LTA!J65:AN65,LTA!J$101:AN$101,LTA!J$105:AN$105)</f>
        <v>64.680000000000007</v>
      </c>
      <c r="U65" s="37">
        <f>SUMPRODUCT(LTA!J65:AN65,LTA!J$102:AN$102,LTA!J$105:AN$105)</f>
        <v>439.88853399999994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1.37</v>
      </c>
      <c r="AB65" s="75">
        <f>-STOA!P65</f>
        <v>0</v>
      </c>
      <c r="AC65">
        <f t="shared" si="0"/>
        <v>11.785872985682476</v>
      </c>
      <c r="AD65">
        <f t="shared" si="1"/>
        <v>1371.2095327802206</v>
      </c>
      <c r="AE65">
        <f>'IDT-1'!F65</f>
        <v>0</v>
      </c>
      <c r="AF65" s="24"/>
      <c r="AG65">
        <f t="shared" si="2"/>
        <v>1371.2095327802206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6.4693499999999995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780.18055352524198</v>
      </c>
      <c r="P66" s="36">
        <v>74.569999999999993</v>
      </c>
      <c r="Q66" s="36">
        <v>0</v>
      </c>
      <c r="R66" s="38">
        <v>23.46</v>
      </c>
      <c r="S66" s="38">
        <v>0</v>
      </c>
      <c r="T66" s="37">
        <f>SUMPRODUCT(LTA!J66:AN66,LTA!J$101:AN$101,LTA!J$105:AN$105)</f>
        <v>55.6</v>
      </c>
      <c r="U66" s="37">
        <f>SUMPRODUCT(LTA!J66:AN66,LTA!J$102:AN$102,LTA!J$105:AN$105)</f>
        <v>428.10059999999999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1.37</v>
      </c>
      <c r="AB66" s="75">
        <f>-STOA!P66</f>
        <v>0</v>
      </c>
      <c r="AC66">
        <f t="shared" si="0"/>
        <v>12.401542115856483</v>
      </c>
      <c r="AD66">
        <f t="shared" si="1"/>
        <v>1363.5489614093854</v>
      </c>
      <c r="AE66">
        <f>'IDT-1'!F66</f>
        <v>0</v>
      </c>
      <c r="AF66" s="24"/>
      <c r="AG66">
        <f t="shared" si="2"/>
        <v>1363.5489614093854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-50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6.4693499999999995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69.607460045245574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800.16552771592853</v>
      </c>
      <c r="P67" s="36">
        <v>74.569999999999993</v>
      </c>
      <c r="Q67" s="36">
        <v>0</v>
      </c>
      <c r="R67" s="38">
        <v>21.1</v>
      </c>
      <c r="S67" s="38">
        <v>0</v>
      </c>
      <c r="T67" s="37">
        <f>SUMPRODUCT(LTA!J67:AN67,LTA!J$101:AN$101,LTA!J$105:AN$105)</f>
        <v>47.43</v>
      </c>
      <c r="U67" s="37">
        <f>SUMPRODUCT(LTA!J67:AN67,LTA!J$102:AN$102,LTA!J$105:AN$105)</f>
        <v>446.44210199999998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-50</v>
      </c>
      <c r="AA67" s="75">
        <f>STOA!J67</f>
        <v>1.47</v>
      </c>
      <c r="AB67" s="75">
        <f>-STOA!P67</f>
        <v>0</v>
      </c>
      <c r="AC67">
        <f t="shared" si="0"/>
        <v>12.748495180238315</v>
      </c>
      <c r="AD67">
        <f t="shared" si="1"/>
        <v>1404.5059445809359</v>
      </c>
      <c r="AE67">
        <f>'IDT-1'!F67</f>
        <v>-46.131</v>
      </c>
      <c r="AF67" s="24"/>
      <c r="AG67">
        <f t="shared" si="2"/>
        <v>1358.3749445809358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6.4693499999999995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805.01820462941248</v>
      </c>
      <c r="P68" s="36">
        <v>74.569999999999993</v>
      </c>
      <c r="Q68" s="36">
        <v>0</v>
      </c>
      <c r="R68" s="38">
        <v>18.579999999999998</v>
      </c>
      <c r="S68" s="38">
        <v>0</v>
      </c>
      <c r="T68" s="37">
        <f>SUMPRODUCT(LTA!J68:AN68,LTA!J$101:AN$101,LTA!J$105:AN$105)</f>
        <v>38.07</v>
      </c>
      <c r="U68" s="37">
        <f>SUMPRODUCT(LTA!J68:AN68,LTA!J$102:AN$102,LTA!J$105:AN$105)</f>
        <v>434.53755199999995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-5</v>
      </c>
      <c r="AA68" s="75">
        <f>STOA!J68</f>
        <v>1.47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12.208263844422442</v>
      </c>
      <c r="AD68">
        <f t="shared" ref="AD68:AD98" si="4">SUM(B68:AB68,AI68:AT68)-AC68</f>
        <v>1431.1141237505774</v>
      </c>
      <c r="AE68">
        <f>'IDT-1'!F68</f>
        <v>-75.539000000000001</v>
      </c>
      <c r="AF68" s="24"/>
      <c r="AG68">
        <f t="shared" ref="AG68:AG98" si="5">SUM(AD68:AF68)</f>
        <v>1355.5751237505774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6.4693499999999995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812.21458468181311</v>
      </c>
      <c r="P69" s="36">
        <v>74.569999999999993</v>
      </c>
      <c r="Q69" s="36">
        <v>0</v>
      </c>
      <c r="R69" s="38">
        <v>14.597454672245467</v>
      </c>
      <c r="S69" s="38">
        <v>0</v>
      </c>
      <c r="T69" s="37">
        <f>SUMPRODUCT(LTA!J69:AN69,LTA!J$101:AN$101,LTA!J$105:AN$105)</f>
        <v>26.75</v>
      </c>
      <c r="U69" s="37">
        <f>SUMPRODUCT(LTA!J69:AN69,LTA!J$102:AN$102,LTA!J$105:AN$105)</f>
        <v>425.48037599999998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1.47</v>
      </c>
      <c r="AB69" s="75">
        <f>-STOA!P69</f>
        <v>0</v>
      </c>
      <c r="AC69">
        <f t="shared" si="3"/>
        <v>12.021735989085023</v>
      </c>
      <c r="AD69">
        <f t="shared" si="4"/>
        <v>1419.1373103305607</v>
      </c>
      <c r="AE69">
        <f>'IDT-1'!F69</f>
        <v>-60.884</v>
      </c>
      <c r="AF69" s="24"/>
      <c r="AG69">
        <f t="shared" si="5"/>
        <v>1358.2533103305607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6.4693499999999995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817.7923716018131</v>
      </c>
      <c r="P70" s="36">
        <v>74.569999999999993</v>
      </c>
      <c r="Q70" s="36">
        <v>0</v>
      </c>
      <c r="R70" s="38">
        <v>10.63</v>
      </c>
      <c r="S70" s="38">
        <v>0</v>
      </c>
      <c r="T70" s="37">
        <f>SUMPRODUCT(LTA!J70:AN70,LTA!J$101:AN$101,LTA!J$105:AN$105)</f>
        <v>15.72</v>
      </c>
      <c r="U70" s="37">
        <f>SUMPRODUCT(LTA!J70:AN70,LTA!J$102:AN$102,LTA!J$105:AN$105)</f>
        <v>416.79248399999994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1.47</v>
      </c>
      <c r="AB70" s="75">
        <f>-STOA!P70</f>
        <v>0</v>
      </c>
      <c r="AC70">
        <f t="shared" si="3"/>
        <v>11.869632487166163</v>
      </c>
      <c r="AD70">
        <f t="shared" si="4"/>
        <v>1401.1818540802342</v>
      </c>
      <c r="AE70">
        <f>'IDT-1'!F70</f>
        <v>-37.026000000000003</v>
      </c>
      <c r="AF70" s="24"/>
      <c r="AG70">
        <f t="shared" si="5"/>
        <v>1364.1558540802341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6.4693499999999995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831.53689418000124</v>
      </c>
      <c r="P71" s="36">
        <v>74.569999999999993</v>
      </c>
      <c r="Q71" s="36">
        <v>0</v>
      </c>
      <c r="R71" s="38">
        <v>5.6599999999999993</v>
      </c>
      <c r="S71" s="38">
        <v>0</v>
      </c>
      <c r="T71" s="37">
        <f>SUMPRODUCT(LTA!J71:AN71,LTA!J$101:AN$101,LTA!J$105:AN$105)</f>
        <v>10.74</v>
      </c>
      <c r="U71" s="37">
        <f>SUMPRODUCT(LTA!J71:AN71,LTA!J$102:AN$102,LTA!J$105:AN$105)</f>
        <v>407.94333399999994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1.47</v>
      </c>
      <c r="AB71" s="75">
        <f>-STOA!P71</f>
        <v>0</v>
      </c>
      <c r="AC71">
        <f t="shared" si="3"/>
        <v>11.9372986672465</v>
      </c>
      <c r="AD71">
        <f t="shared" si="4"/>
        <v>1383.0595604783418</v>
      </c>
      <c r="AE71">
        <f>'IDT-1'!F71</f>
        <v>-21.751999999999999</v>
      </c>
      <c r="AF71" s="24"/>
      <c r="AG71">
        <f t="shared" si="5"/>
        <v>1361.3075604783419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-13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6.4693499999999995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844.33194537890233</v>
      </c>
      <c r="P72" s="36">
        <v>74.569999999999993</v>
      </c>
      <c r="Q72" s="36">
        <v>0</v>
      </c>
      <c r="R72" s="38">
        <v>1.9700000000000002</v>
      </c>
      <c r="S72" s="38">
        <v>0</v>
      </c>
      <c r="T72" s="37">
        <f>SUMPRODUCT(LTA!J72:AN72,LTA!J$101:AN$101,LTA!J$105:AN$105)</f>
        <v>3.98</v>
      </c>
      <c r="U72" s="37">
        <f>SUMPRODUCT(LTA!J72:AN72,LTA!J$102:AN$102,LTA!J$105:AN$105)</f>
        <v>399.81908599999997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1.47</v>
      </c>
      <c r="AB72" s="75">
        <f>-STOA!P72</f>
        <v>0</v>
      </c>
      <c r="AC72">
        <f t="shared" si="3"/>
        <v>11.846397625492823</v>
      </c>
      <c r="AD72">
        <f t="shared" si="4"/>
        <v>1382.3712647189968</v>
      </c>
      <c r="AE72">
        <f>'IDT-1'!F72</f>
        <v>-8.1039999999999992</v>
      </c>
      <c r="AF72" s="24"/>
      <c r="AG72">
        <f t="shared" si="5"/>
        <v>1374.2672647189968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-8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6.4693499999999995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865.56363718289253</v>
      </c>
      <c r="P73" s="36">
        <v>74.569999999999993</v>
      </c>
      <c r="Q73" s="36">
        <v>0</v>
      </c>
      <c r="R73" s="38">
        <v>0</v>
      </c>
      <c r="S73" s="38">
        <v>0</v>
      </c>
      <c r="T73" s="37">
        <f>SUMPRODUCT(LTA!J73:AN73,LTA!J$101:AN$101,LTA!J$105:AN$105)</f>
        <v>1.44</v>
      </c>
      <c r="U73" s="37">
        <f>SUMPRODUCT(LTA!J73:AN73,LTA!J$102:AN$102,LTA!J$105:AN$105)</f>
        <v>398.07409799999994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1.47</v>
      </c>
      <c r="AB73" s="75">
        <f>-STOA!P73</f>
        <v>0</v>
      </c>
      <c r="AC73">
        <f t="shared" si="3"/>
        <v>12.200923196018348</v>
      </c>
      <c r="AD73">
        <f t="shared" si="4"/>
        <v>1369.9934429524617</v>
      </c>
      <c r="AE73">
        <f>'IDT-1'!F73</f>
        <v>0</v>
      </c>
      <c r="AF73" s="24"/>
      <c r="AG73">
        <f t="shared" si="5"/>
        <v>1369.9934429524617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6.4693499999999995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879.62083998987498</v>
      </c>
      <c r="P74" s="36">
        <v>74.569999999999993</v>
      </c>
      <c r="Q74" s="36">
        <v>0</v>
      </c>
      <c r="R74" s="38">
        <v>0</v>
      </c>
      <c r="S74" s="38">
        <v>0</v>
      </c>
      <c r="T74" s="37">
        <f>SUMPRODUCT(LTA!J74:AN74,LTA!J$101:AN$101,LTA!J$105:AN$105)</f>
        <v>0.11</v>
      </c>
      <c r="U74" s="37">
        <f>SUMPRODUCT(LTA!J74:AN74,LTA!J$102:AN$102,LTA!J$105:AN$105)</f>
        <v>394.76576999999997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1.47</v>
      </c>
      <c r="AB74" s="75">
        <f>-STOA!P74</f>
        <v>0</v>
      </c>
      <c r="AC74">
        <f t="shared" si="3"/>
        <v>12.169916693973441</v>
      </c>
      <c r="AD74">
        <f t="shared" si="4"/>
        <v>1392.4433242614887</v>
      </c>
      <c r="AE74">
        <f>'IDT-1'!F74</f>
        <v>0</v>
      </c>
      <c r="AF74" s="24"/>
      <c r="AG74">
        <f t="shared" si="5"/>
        <v>1392.4433242614887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-22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6.4693499999999995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887.22076007227702</v>
      </c>
      <c r="P75" s="36">
        <v>74.569999999999993</v>
      </c>
      <c r="Q75" s="36">
        <v>26.56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395.5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1.47</v>
      </c>
      <c r="AB75" s="75">
        <f>-STOA!P75</f>
        <v>0</v>
      </c>
      <c r="AC75">
        <f t="shared" si="3"/>
        <v>12.402805450591394</v>
      </c>
      <c r="AD75">
        <f t="shared" si="4"/>
        <v>1433.9945855872729</v>
      </c>
      <c r="AE75">
        <f>'IDT-1'!F75</f>
        <v>0</v>
      </c>
      <c r="AF75" s="24"/>
      <c r="AG75">
        <f t="shared" si="5"/>
        <v>1433.9945855872729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6.4693499999999995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888.58046379057669</v>
      </c>
      <c r="P76" s="36">
        <v>74.569999999999993</v>
      </c>
      <c r="Q76" s="36">
        <v>26.56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396.23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1.47</v>
      </c>
      <c r="AB76" s="75">
        <f>-STOA!P76</f>
        <v>0</v>
      </c>
      <c r="AC76">
        <f t="shared" si="3"/>
        <v>12.378003173200668</v>
      </c>
      <c r="AD76">
        <f t="shared" si="4"/>
        <v>1441.1090915829634</v>
      </c>
      <c r="AE76">
        <f>'IDT-1'!F76</f>
        <v>0</v>
      </c>
      <c r="AF76" s="24"/>
      <c r="AG76">
        <f t="shared" si="5"/>
        <v>1441.1090915829634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6.4693499999999995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885.88981147467962</v>
      </c>
      <c r="P77" s="36">
        <v>74.569999999999993</v>
      </c>
      <c r="Q77" s="36">
        <v>26.56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396.95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5.86</v>
      </c>
      <c r="Z77" s="34">
        <f>IEX!P77</f>
        <v>0</v>
      </c>
      <c r="AA77" s="75">
        <f>STOA!J77</f>
        <v>1.47</v>
      </c>
      <c r="AB77" s="75">
        <f>-STOA!P77</f>
        <v>0</v>
      </c>
      <c r="AC77">
        <f t="shared" si="3"/>
        <v>12.522058744170689</v>
      </c>
      <c r="AD77">
        <f t="shared" si="4"/>
        <v>1432.0043836960963</v>
      </c>
      <c r="AE77">
        <f>'IDT-1'!F77</f>
        <v>0</v>
      </c>
      <c r="AF77" s="24"/>
      <c r="AG77">
        <f t="shared" si="5"/>
        <v>1432.0043836960963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-23</v>
      </c>
      <c r="AM77" s="34">
        <f>RTM_PXI!J77</f>
        <v>0</v>
      </c>
      <c r="AN77" s="34">
        <f>RTM_PXI!P77</f>
        <v>0</v>
      </c>
      <c r="AO77" s="148">
        <f>GDAM_IEX!J77</f>
        <v>0.15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6.4693499999999995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883.40292161461809</v>
      </c>
      <c r="P78" s="36">
        <v>74.569999999999993</v>
      </c>
      <c r="Q78" s="36">
        <v>26.56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397.68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1.96</v>
      </c>
      <c r="Z78" s="34">
        <f>IEX!P78</f>
        <v>0</v>
      </c>
      <c r="AA78" s="75">
        <f>STOA!J78</f>
        <v>1.47</v>
      </c>
      <c r="AB78" s="75">
        <f>-STOA!P78</f>
        <v>0</v>
      </c>
      <c r="AC78">
        <f t="shared" si="3"/>
        <v>12.516140657970618</v>
      </c>
      <c r="AD78">
        <f t="shared" si="4"/>
        <v>1421.2634119222346</v>
      </c>
      <c r="AE78">
        <f>'IDT-1'!F78</f>
        <v>0</v>
      </c>
      <c r="AF78" s="24"/>
      <c r="AG78">
        <f t="shared" si="5"/>
        <v>1421.2634119222346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-28</v>
      </c>
      <c r="AM78" s="34">
        <f>RTM_PXI!J78</f>
        <v>0</v>
      </c>
      <c r="AN78" s="34">
        <f>RTM_PXI!P78</f>
        <v>0</v>
      </c>
      <c r="AO78" s="148">
        <f>GDAM_IEX!J78</f>
        <v>0.06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6.4693499999999995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859.32027868962098</v>
      </c>
      <c r="P79" s="36">
        <v>74.569999999999993</v>
      </c>
      <c r="Q79" s="36">
        <v>26.56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398.73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8.1999999999999993</v>
      </c>
      <c r="Z79" s="34">
        <f>IEX!P79</f>
        <v>0</v>
      </c>
      <c r="AA79" s="75">
        <f>STOA!J79</f>
        <v>1.37</v>
      </c>
      <c r="AB79" s="75">
        <f>-STOA!P79</f>
        <v>0</v>
      </c>
      <c r="AC79">
        <f t="shared" si="3"/>
        <v>12.325599511051307</v>
      </c>
      <c r="AD79">
        <f t="shared" si="4"/>
        <v>1410.8213101441568</v>
      </c>
      <c r="AE79">
        <f>'IDT-1'!F79</f>
        <v>0</v>
      </c>
      <c r="AF79" s="24"/>
      <c r="AG79">
        <f t="shared" si="5"/>
        <v>1410.8213101441568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-22</v>
      </c>
      <c r="AM79" s="34">
        <f>RTM_PXI!J79</f>
        <v>0</v>
      </c>
      <c r="AN79" s="34">
        <f>RTM_PXI!P79</f>
        <v>0</v>
      </c>
      <c r="AO79" s="148">
        <f>GDAM_IEX!J79</f>
        <v>0.32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6.4693499999999995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845.31914166084334</v>
      </c>
      <c r="P80" s="36">
        <v>74.569999999999993</v>
      </c>
      <c r="Q80" s="36">
        <v>26.56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399.3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15.99</v>
      </c>
      <c r="Z80" s="34">
        <f>IEX!P80</f>
        <v>0</v>
      </c>
      <c r="AA80" s="75">
        <f>STOA!J80</f>
        <v>1.37</v>
      </c>
      <c r="AB80" s="75">
        <f>-STOA!P80</f>
        <v>0</v>
      </c>
      <c r="AC80">
        <f t="shared" si="3"/>
        <v>12.288953117734463</v>
      </c>
      <c r="AD80">
        <f t="shared" si="4"/>
        <v>1404.4868195086958</v>
      </c>
      <c r="AE80">
        <f>'IDT-1'!F80</f>
        <v>0</v>
      </c>
      <c r="AF80" s="24"/>
      <c r="AG80">
        <f t="shared" si="5"/>
        <v>1404.4868195086958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-23</v>
      </c>
      <c r="AM80" s="34">
        <f>RTM_PXI!J80</f>
        <v>0</v>
      </c>
      <c r="AN80" s="34">
        <f>RTM_PXI!P80</f>
        <v>0</v>
      </c>
      <c r="AO80" s="148">
        <f>GDAM_IEX!J80</f>
        <v>0.59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6.4693499999999995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829.76741052523676</v>
      </c>
      <c r="P81" s="36">
        <v>74.569999999999993</v>
      </c>
      <c r="Q81" s="36">
        <v>26.56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399.87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13.49</v>
      </c>
      <c r="Z81" s="34">
        <f>IEX!P81</f>
        <v>0</v>
      </c>
      <c r="AA81" s="75">
        <f>STOA!J81</f>
        <v>1.37</v>
      </c>
      <c r="AB81" s="75">
        <f>-STOA!P81</f>
        <v>0</v>
      </c>
      <c r="AC81">
        <f t="shared" si="3"/>
        <v>12.136290787570925</v>
      </c>
      <c r="AD81">
        <f t="shared" si="4"/>
        <v>1396.5077507032531</v>
      </c>
      <c r="AE81">
        <f>'IDT-1'!F81</f>
        <v>0</v>
      </c>
      <c r="AF81" s="24"/>
      <c r="AG81">
        <f t="shared" si="5"/>
        <v>1396.5077507032531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-18</v>
      </c>
      <c r="AM81" s="34">
        <f>RTM_PXI!J81</f>
        <v>0</v>
      </c>
      <c r="AN81" s="34">
        <f>RTM_PXI!P81</f>
        <v>0</v>
      </c>
      <c r="AO81" s="148">
        <f>GDAM_IEX!J81</f>
        <v>4.9400000000000004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6.4693499999999995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814.91077429965242</v>
      </c>
      <c r="P82" s="36">
        <v>74.569999999999993</v>
      </c>
      <c r="Q82" s="36">
        <v>26.56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400.43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7.35</v>
      </c>
      <c r="Z82" s="34">
        <f>IEX!P82</f>
        <v>0</v>
      </c>
      <c r="AA82" s="75">
        <f>STOA!J82</f>
        <v>1.37</v>
      </c>
      <c r="AB82" s="75">
        <f>-STOA!P82</f>
        <v>0</v>
      </c>
      <c r="AC82">
        <f t="shared" si="3"/>
        <v>11.990637358725792</v>
      </c>
      <c r="AD82">
        <f t="shared" si="4"/>
        <v>1375.2967679065137</v>
      </c>
      <c r="AE82">
        <f>'IDT-1'!F82</f>
        <v>0</v>
      </c>
      <c r="AF82" s="24"/>
      <c r="AG82">
        <f t="shared" si="5"/>
        <v>1375.2967679065137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-20</v>
      </c>
      <c r="AM82" s="34">
        <f>RTM_PXI!J82</f>
        <v>0</v>
      </c>
      <c r="AN82" s="34">
        <f>RTM_PXI!P82</f>
        <v>0</v>
      </c>
      <c r="AO82" s="148">
        <f>GDAM_IEX!J82</f>
        <v>6.02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6.4693499999999995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810.46701123210869</v>
      </c>
      <c r="P83" s="36">
        <v>74.569999999999993</v>
      </c>
      <c r="Q83" s="36">
        <v>26.56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401.25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1.37</v>
      </c>
      <c r="AB83" s="75">
        <f>-STOA!P83</f>
        <v>0</v>
      </c>
      <c r="AC83">
        <f t="shared" si="3"/>
        <v>11.89871669530776</v>
      </c>
      <c r="AD83">
        <f t="shared" si="4"/>
        <v>1352.3949255023881</v>
      </c>
      <c r="AE83">
        <f>'IDT-1'!F83</f>
        <v>-20.582999999999998</v>
      </c>
      <c r="AF83" s="24"/>
      <c r="AG83">
        <f t="shared" si="5"/>
        <v>1331.811925502388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-26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6.4693499999999995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810.46701123210869</v>
      </c>
      <c r="P84" s="36">
        <v>74.569999999999993</v>
      </c>
      <c r="Q84" s="36">
        <v>26.56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402.93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1.37</v>
      </c>
      <c r="AB84" s="75">
        <f>-STOA!P84</f>
        <v>0</v>
      </c>
      <c r="AC84">
        <f t="shared" si="3"/>
        <v>12.175434584779323</v>
      </c>
      <c r="AD84">
        <f t="shared" si="4"/>
        <v>1322.7982076129165</v>
      </c>
      <c r="AE84">
        <f>'IDT-1'!F84</f>
        <v>-15.743</v>
      </c>
      <c r="AF84" s="24"/>
      <c r="AG84">
        <f t="shared" si="5"/>
        <v>1307.0552076129165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-57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6.4693499999999995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808.6676182783674</v>
      </c>
      <c r="P85" s="36">
        <v>74.569999999999993</v>
      </c>
      <c r="Q85" s="36">
        <v>26.56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398.96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1.37</v>
      </c>
      <c r="AB85" s="75">
        <f>-STOA!P85</f>
        <v>0</v>
      </c>
      <c r="AC85">
        <f t="shared" si="3"/>
        <v>12.06767357989367</v>
      </c>
      <c r="AD85">
        <f t="shared" si="4"/>
        <v>1324.136575664061</v>
      </c>
      <c r="AE85">
        <f>'IDT-1'!F85</f>
        <v>-48.634999999999998</v>
      </c>
      <c r="AF85" s="24"/>
      <c r="AG85">
        <f t="shared" si="5"/>
        <v>1275.501575664061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-50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6.4693499999999995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808.07386265709749</v>
      </c>
      <c r="P86" s="36">
        <v>74.569999999999993</v>
      </c>
      <c r="Q86" s="36">
        <v>26.56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399.69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1.37</v>
      </c>
      <c r="AB86" s="75">
        <f>-STOA!P86</f>
        <v>0</v>
      </c>
      <c r="AC86">
        <f t="shared" si="3"/>
        <v>12.111173821299449</v>
      </c>
      <c r="AD86">
        <f t="shared" si="4"/>
        <v>1319.2293198013851</v>
      </c>
      <c r="AE86">
        <f>'IDT-1'!F86</f>
        <v>-90.454999999999998</v>
      </c>
      <c r="AF86" s="24"/>
      <c r="AG86">
        <f t="shared" si="5"/>
        <v>1228.7743198013852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6.4693499999999995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803.96880237345624</v>
      </c>
      <c r="P87" s="36">
        <v>74.569999999999993</v>
      </c>
      <c r="Q87" s="36">
        <v>26.56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400.89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1.47</v>
      </c>
      <c r="AB87" s="75">
        <f>-STOA!P87</f>
        <v>0</v>
      </c>
      <c r="AC87">
        <f t="shared" si="3"/>
        <v>12.02831321084264</v>
      </c>
      <c r="AD87">
        <f t="shared" si="4"/>
        <v>1323.5071201282008</v>
      </c>
      <c r="AE87">
        <f>'IDT-1'!F87</f>
        <v>-129.83499999999998</v>
      </c>
      <c r="AF87" s="24"/>
      <c r="AG87">
        <f t="shared" si="5"/>
        <v>1193.6721201282007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-48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6.4693499999999995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51.55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720.80075525582413</v>
      </c>
      <c r="P88" s="36">
        <v>74.569999999999993</v>
      </c>
      <c r="Q88" s="36">
        <v>26.56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376.13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1.47</v>
      </c>
      <c r="AB88" s="75">
        <f>-STOA!P88</f>
        <v>0</v>
      </c>
      <c r="AC88">
        <f t="shared" si="3"/>
        <v>11.012392243568042</v>
      </c>
      <c r="AD88">
        <f t="shared" si="4"/>
        <v>1193.5377130122561</v>
      </c>
      <c r="AE88">
        <f>'IDT-1'!F88</f>
        <v>0</v>
      </c>
      <c r="AF88" s="24"/>
      <c r="AG88">
        <f t="shared" si="5"/>
        <v>1193.5377130122561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-53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6.4693499999999995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51.55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680.28139714379574</v>
      </c>
      <c r="P89" s="36">
        <v>74.569999999999993</v>
      </c>
      <c r="Q89" s="36">
        <v>26.833099226059836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400.58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1.47</v>
      </c>
      <c r="AB89" s="75">
        <f>-STOA!P89</f>
        <v>0</v>
      </c>
      <c r="AC89">
        <f t="shared" si="3"/>
        <v>10.85429019575124</v>
      </c>
      <c r="AD89">
        <f t="shared" si="4"/>
        <v>1180.8995561741044</v>
      </c>
      <c r="AE89">
        <f>'IDT-1'!F89</f>
        <v>0</v>
      </c>
      <c r="AF89" s="24"/>
      <c r="AG89">
        <f t="shared" si="5"/>
        <v>1180.8995561741044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6.4693499999999995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51.55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669.50469077402795</v>
      </c>
      <c r="P90" s="36">
        <v>74.569999999999993</v>
      </c>
      <c r="Q90" s="36">
        <v>26.83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400.52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1.47</v>
      </c>
      <c r="AB90" s="75">
        <f>-STOA!P90</f>
        <v>0</v>
      </c>
      <c r="AC90">
        <f t="shared" si="3"/>
        <v>10.8310050905454</v>
      </c>
      <c r="AD90">
        <f t="shared" si="4"/>
        <v>1162.0830356834826</v>
      </c>
      <c r="AE90">
        <f>'IDT-1'!F90</f>
        <v>0</v>
      </c>
      <c r="AF90" s="24"/>
      <c r="AG90">
        <f t="shared" si="5"/>
        <v>1162.0830356834826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-58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6.4693499999999995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56.2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640.3835630020335</v>
      </c>
      <c r="P91" s="36">
        <v>74.569999999999993</v>
      </c>
      <c r="Q91" s="36">
        <v>26.56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399.88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1.47</v>
      </c>
      <c r="AB91" s="75">
        <f>-STOA!P91</f>
        <v>0</v>
      </c>
      <c r="AC91">
        <f t="shared" si="3"/>
        <v>10.634745932710423</v>
      </c>
      <c r="AD91">
        <f t="shared" si="4"/>
        <v>1134.8981670693229</v>
      </c>
      <c r="AE91">
        <f>'IDT-1'!F91</f>
        <v>0</v>
      </c>
      <c r="AF91" s="24"/>
      <c r="AG91">
        <f t="shared" si="5"/>
        <v>1134.8981670693229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6.4693499999999995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606.73357478663002</v>
      </c>
      <c r="P92" s="36">
        <v>74.579999999999984</v>
      </c>
      <c r="Q92" s="36">
        <v>26.56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399.77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1.47</v>
      </c>
      <c r="AB92" s="75">
        <f>-STOA!P92</f>
        <v>0</v>
      </c>
      <c r="AC92">
        <f t="shared" si="3"/>
        <v>10.30889024307659</v>
      </c>
      <c r="AD92">
        <f t="shared" si="4"/>
        <v>1106.4740345435534</v>
      </c>
      <c r="AE92">
        <f>'IDT-1'!F92</f>
        <v>0</v>
      </c>
      <c r="AF92" s="24"/>
      <c r="AG92">
        <f t="shared" si="5"/>
        <v>1106.4740345435534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-55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6.4693499999999995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56.2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564.07056049600953</v>
      </c>
      <c r="P93" s="36">
        <v>74.579999999999984</v>
      </c>
      <c r="Q93" s="36">
        <v>26.56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399.09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1.47</v>
      </c>
      <c r="AB93" s="75">
        <f>-STOA!P93</f>
        <v>0</v>
      </c>
      <c r="AC93">
        <f t="shared" si="3"/>
        <v>10.029520500284267</v>
      </c>
      <c r="AD93">
        <f t="shared" si="4"/>
        <v>1053.4103899957252</v>
      </c>
      <c r="AE93">
        <f>'IDT-1'!F93</f>
        <v>0</v>
      </c>
      <c r="AF93" s="24"/>
      <c r="AG93">
        <f t="shared" si="5"/>
        <v>1053.4103899957252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-65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6.4693499999999995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56.2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525.87117147202457</v>
      </c>
      <c r="P94" s="36">
        <v>74.579999999999984</v>
      </c>
      <c r="Q94" s="36">
        <v>26.56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398.42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1.47</v>
      </c>
      <c r="AB94" s="75">
        <f>-STOA!P94</f>
        <v>0</v>
      </c>
      <c r="AC94">
        <f t="shared" si="3"/>
        <v>9.7453734211072405</v>
      </c>
      <c r="AD94">
        <f t="shared" si="4"/>
        <v>1009.8251480509174</v>
      </c>
      <c r="AE94">
        <f>'IDT-1'!F94</f>
        <v>0</v>
      </c>
      <c r="AF94" s="24"/>
      <c r="AG94">
        <f t="shared" si="5"/>
        <v>1009.8251480509174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6.4693499999999995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58.250000000000014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519.20381274142073</v>
      </c>
      <c r="P95" s="36">
        <v>74.579999999999984</v>
      </c>
      <c r="Q95" s="36">
        <v>7.68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370.45000000000005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1.37</v>
      </c>
      <c r="AB95" s="75">
        <f>-STOA!P95</f>
        <v>0</v>
      </c>
      <c r="AC95">
        <f t="shared" si="3"/>
        <v>9.235967188246164</v>
      </c>
      <c r="AD95">
        <f t="shared" si="4"/>
        <v>967.76719555317436</v>
      </c>
      <c r="AE95">
        <f>'IDT-1'!F95</f>
        <v>0</v>
      </c>
      <c r="AF95" s="24"/>
      <c r="AG95">
        <f t="shared" si="5"/>
        <v>967.76719555317436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-61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6.4693499999999995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58.250000000000014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519.1434518921634</v>
      </c>
      <c r="P96" s="36">
        <v>74.579999999999984</v>
      </c>
      <c r="Q96" s="36">
        <v>7.68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351.17000000000007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1.37</v>
      </c>
      <c r="AB96" s="75">
        <f>-STOA!P96</f>
        <v>0</v>
      </c>
      <c r="AC96">
        <f t="shared" si="3"/>
        <v>9.0226812107630696</v>
      </c>
      <c r="AD96">
        <f t="shared" si="4"/>
        <v>954.64012068140028</v>
      </c>
      <c r="AE96">
        <f>'IDT-1'!F96</f>
        <v>-34.089999999999996</v>
      </c>
      <c r="AF96" s="24"/>
      <c r="AG96">
        <f t="shared" si="5"/>
        <v>920.55012068140024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6.4693499999999995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58.250000000000014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514.96149225772501</v>
      </c>
      <c r="P97" s="36">
        <v>19.77</v>
      </c>
      <c r="Q97" s="36">
        <v>7.68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368.97000000000008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-42</v>
      </c>
      <c r="AA97" s="75">
        <f>STOA!J97</f>
        <v>1.37</v>
      </c>
      <c r="AB97" s="75">
        <f>-STOA!P97</f>
        <v>0</v>
      </c>
      <c r="AC97">
        <f t="shared" si="3"/>
        <v>8.7952649579822353</v>
      </c>
      <c r="AD97">
        <f t="shared" si="4"/>
        <v>899.67557729974294</v>
      </c>
      <c r="AE97">
        <f>'IDT-1'!F97</f>
        <v>-6.92</v>
      </c>
      <c r="AF97" s="24"/>
      <c r="AG97">
        <f t="shared" si="5"/>
        <v>892.75557729974298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-27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6.4693499999999995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58.250000000000014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515.28659236872215</v>
      </c>
      <c r="P98" s="36">
        <v>19.2</v>
      </c>
      <c r="Q98" s="36">
        <v>7.68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360.30000000000007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-76</v>
      </c>
      <c r="AA98" s="75">
        <f>STOA!J98</f>
        <v>1.37</v>
      </c>
      <c r="AB98" s="75">
        <f>-STOA!P98</f>
        <v>0</v>
      </c>
      <c r="AC98">
        <f t="shared" si="3"/>
        <v>8.9914568461110598</v>
      </c>
      <c r="AD98">
        <f t="shared" si="4"/>
        <v>858.56448552261111</v>
      </c>
      <c r="AE98">
        <f>'IDT-1'!F98</f>
        <v>-6.92</v>
      </c>
      <c r="AF98" s="24"/>
      <c r="AG98">
        <f t="shared" si="5"/>
        <v>851.64448552261115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0.15526440000000002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1.489453315149976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16.648584699064898</v>
      </c>
      <c r="P99" s="36">
        <f t="shared" si="6"/>
        <v>1.4534412933784042</v>
      </c>
      <c r="Q99" s="36">
        <f t="shared" si="6"/>
        <v>0.23125577480651477</v>
      </c>
      <c r="R99" s="38">
        <f>SUM(R3:R98)/4000</f>
        <v>0.21513622573702698</v>
      </c>
      <c r="S99" s="38">
        <f t="shared" si="6"/>
        <v>0</v>
      </c>
      <c r="T99" s="37">
        <f t="shared" si="6"/>
        <v>0.49058499999999994</v>
      </c>
      <c r="U99" s="37">
        <f t="shared" si="6"/>
        <v>9.496809837999999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0.58282749999999972</v>
      </c>
      <c r="Z99" s="34">
        <f t="shared" si="6"/>
        <v>-1.151</v>
      </c>
      <c r="AA99" s="75">
        <f t="shared" si="6"/>
        <v>3.4280000000000005E-2</v>
      </c>
      <c r="AB99" s="75">
        <f t="shared" si="6"/>
        <v>0</v>
      </c>
      <c r="AC99">
        <f t="shared" si="6"/>
        <v>0.27597188734833983</v>
      </c>
      <c r="AD99">
        <f t="shared" si="6"/>
        <v>29.126768658788475</v>
      </c>
      <c r="AE99">
        <f t="shared" si="6"/>
        <v>-0.27523475000000003</v>
      </c>
      <c r="AG99">
        <f t="shared" si="6"/>
        <v>28.851533908788475</v>
      </c>
      <c r="AI99">
        <f t="shared" si="6"/>
        <v>0</v>
      </c>
      <c r="AJ99">
        <f t="shared" si="6"/>
        <v>0</v>
      </c>
      <c r="AK99">
        <f t="shared" si="6"/>
        <v>0.18501499999999996</v>
      </c>
      <c r="AL99">
        <f t="shared" si="6"/>
        <v>-0.56725000000000003</v>
      </c>
      <c r="AM99">
        <f t="shared" si="6"/>
        <v>0</v>
      </c>
      <c r="AN99">
        <f t="shared" si="6"/>
        <v>0</v>
      </c>
      <c r="AO99">
        <f t="shared" si="6"/>
        <v>0.1383375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45308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1.0449000000000002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19.540000000000003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108</v>
      </c>
      <c r="AB3" s="75">
        <f>-STOA!Q3</f>
        <v>0</v>
      </c>
      <c r="AC3">
        <f>SUMIF(B3:AB3,"&gt;0")*$AC$2-SUMIF(B3:AB3,"&lt;0")*($AC$2/(1-$AC$2))+SUMIF(AI3:AR3,"&gt;0")*$AC$2-SUMIF(AI3:AR3,"&lt;0")*($AC$2/(1-$AC$2))</f>
        <v>1.08011316</v>
      </c>
      <c r="AD3">
        <f>SUM(B3:AB3,AI3:AR3)-AC3</f>
        <v>127.50478684000001</v>
      </c>
      <c r="AE3">
        <f>'IDT-1'!E3</f>
        <v>0</v>
      </c>
      <c r="AF3" s="24"/>
      <c r="AG3">
        <f>SUM(AD3:AF3)</f>
        <v>127.50478684000001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1.0449000000000002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19.540000000000003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1.08011316</v>
      </c>
      <c r="AD4">
        <f t="shared" ref="AD4:AD67" si="1">SUM(B4:AB4,AI4:AR4)-AC4</f>
        <v>127.50478684000001</v>
      </c>
      <c r="AE4">
        <f>'IDT-1'!E4</f>
        <v>0</v>
      </c>
      <c r="AF4" s="24"/>
      <c r="AG4">
        <f t="shared" ref="AG4:AG67" si="2">SUM(AD4:AF4)</f>
        <v>127.50478684000001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1.0449000000000002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19.540000000000003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108</v>
      </c>
      <c r="AB5" s="75">
        <f>-STOA!Q5</f>
        <v>0</v>
      </c>
      <c r="AC5">
        <f t="shared" si="0"/>
        <v>1.1648247372488907</v>
      </c>
      <c r="AD5">
        <f t="shared" si="1"/>
        <v>117.42007526275111</v>
      </c>
      <c r="AE5">
        <f>'IDT-1'!E5</f>
        <v>0</v>
      </c>
      <c r="AF5" s="24"/>
      <c r="AG5">
        <f t="shared" si="2"/>
        <v>117.42007526275111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1.0449000000000002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19.540000000000003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108</v>
      </c>
      <c r="AB6" s="75">
        <f>-STOA!Q6</f>
        <v>0</v>
      </c>
      <c r="AC6">
        <f t="shared" si="0"/>
        <v>1.1648247372488907</v>
      </c>
      <c r="AD6">
        <f t="shared" si="1"/>
        <v>117.42007526275111</v>
      </c>
      <c r="AE6">
        <f>'IDT-1'!E6</f>
        <v>0</v>
      </c>
      <c r="AF6" s="24"/>
      <c r="AG6">
        <f t="shared" si="2"/>
        <v>117.42007526275111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1.0449000000000002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19.540000000000003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108</v>
      </c>
      <c r="AB7" s="75">
        <f>-STOA!Q7</f>
        <v>0</v>
      </c>
      <c r="AC7">
        <f t="shared" si="0"/>
        <v>1.2156516835982252</v>
      </c>
      <c r="AD7">
        <f t="shared" si="1"/>
        <v>111.36924831640178</v>
      </c>
      <c r="AE7">
        <f>'IDT-1'!E7</f>
        <v>0</v>
      </c>
      <c r="AF7" s="24"/>
      <c r="AG7">
        <f t="shared" si="2"/>
        <v>111.36924831640178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-16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1.0449000000000002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19.540000000000003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108</v>
      </c>
      <c r="AB8" s="75">
        <f>-STOA!Q8</f>
        <v>0</v>
      </c>
      <c r="AC8">
        <f t="shared" si="0"/>
        <v>1.2156516835982252</v>
      </c>
      <c r="AD8">
        <f t="shared" si="1"/>
        <v>111.36924831640178</v>
      </c>
      <c r="AE8">
        <f>'IDT-1'!E8</f>
        <v>0</v>
      </c>
      <c r="AF8" s="24"/>
      <c r="AG8">
        <f t="shared" si="2"/>
        <v>111.36924831640178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-16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1.0449000000000002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19.540000000000003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108</v>
      </c>
      <c r="AB9" s="75">
        <f>-STOA!Q9</f>
        <v>0</v>
      </c>
      <c r="AC9">
        <f t="shared" si="0"/>
        <v>1.2156516835982252</v>
      </c>
      <c r="AD9">
        <f t="shared" si="1"/>
        <v>111.36924831640178</v>
      </c>
      <c r="AE9">
        <f>'IDT-1'!E9</f>
        <v>0</v>
      </c>
      <c r="AF9" s="24"/>
      <c r="AG9">
        <f t="shared" si="2"/>
        <v>111.36924831640178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-16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1.0449000000000002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19.540000000000003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108</v>
      </c>
      <c r="AB10" s="75">
        <f>-STOA!Q10</f>
        <v>0</v>
      </c>
      <c r="AC10">
        <f t="shared" si="0"/>
        <v>1.2156516835982252</v>
      </c>
      <c r="AD10">
        <f t="shared" si="1"/>
        <v>111.36924831640178</v>
      </c>
      <c r="AE10">
        <f>'IDT-1'!E10</f>
        <v>0</v>
      </c>
      <c r="AF10" s="24"/>
      <c r="AG10">
        <f t="shared" si="2"/>
        <v>111.36924831640178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-16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1.0449000000000002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19.540000000000003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108</v>
      </c>
      <c r="AB11" s="75">
        <f>-STOA!Q11</f>
        <v>0</v>
      </c>
      <c r="AC11">
        <f t="shared" si="0"/>
        <v>1.2156516835982252</v>
      </c>
      <c r="AD11">
        <f t="shared" si="1"/>
        <v>111.36924831640178</v>
      </c>
      <c r="AE11">
        <f>'IDT-1'!E11</f>
        <v>0</v>
      </c>
      <c r="AF11" s="24"/>
      <c r="AG11">
        <f t="shared" si="2"/>
        <v>111.36924831640178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-16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1.0449000000000002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19.540000000000003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108</v>
      </c>
      <c r="AB12" s="75">
        <f>-STOA!Q12</f>
        <v>0</v>
      </c>
      <c r="AC12">
        <f t="shared" si="0"/>
        <v>1.2156516835982252</v>
      </c>
      <c r="AD12">
        <f t="shared" si="1"/>
        <v>111.36924831640178</v>
      </c>
      <c r="AE12">
        <f>'IDT-1'!E12</f>
        <v>0</v>
      </c>
      <c r="AF12" s="24"/>
      <c r="AG12">
        <f t="shared" si="2"/>
        <v>111.36924831640178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-16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1.0449000000000002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19.540000000000003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108</v>
      </c>
      <c r="AB13" s="75">
        <f>-STOA!Q13</f>
        <v>0</v>
      </c>
      <c r="AC13">
        <f t="shared" si="0"/>
        <v>1.2156516835982252</v>
      </c>
      <c r="AD13">
        <f t="shared" si="1"/>
        <v>111.36924831640178</v>
      </c>
      <c r="AE13">
        <f>'IDT-1'!E13</f>
        <v>0</v>
      </c>
      <c r="AF13" s="24"/>
      <c r="AG13">
        <f t="shared" si="2"/>
        <v>111.36924831640178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-16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1.0449000000000002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19.540000000000003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108</v>
      </c>
      <c r="AB14" s="75">
        <f>-STOA!Q14</f>
        <v>0</v>
      </c>
      <c r="AC14">
        <f t="shared" si="0"/>
        <v>1.2156516835982252</v>
      </c>
      <c r="AD14">
        <f t="shared" si="1"/>
        <v>111.36924831640178</v>
      </c>
      <c r="AE14">
        <f>'IDT-1'!E14</f>
        <v>0</v>
      </c>
      <c r="AF14" s="24"/>
      <c r="AG14">
        <f t="shared" si="2"/>
        <v>111.36924831640178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-16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1.0449000000000002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19.540000000000003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108</v>
      </c>
      <c r="AB15" s="75">
        <f>-STOA!Q15</f>
        <v>0</v>
      </c>
      <c r="AC15">
        <f t="shared" si="0"/>
        <v>1.2156516835982252</v>
      </c>
      <c r="AD15">
        <f t="shared" si="1"/>
        <v>111.36924831640178</v>
      </c>
      <c r="AE15">
        <f>'IDT-1'!E15</f>
        <v>0</v>
      </c>
      <c r="AF15" s="24"/>
      <c r="AG15">
        <f t="shared" si="2"/>
        <v>111.36924831640178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-16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1.0449000000000002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19.540000000000003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108</v>
      </c>
      <c r="AB16" s="75">
        <f>-STOA!Q16</f>
        <v>0</v>
      </c>
      <c r="AC16">
        <f t="shared" si="0"/>
        <v>1.2156516835982252</v>
      </c>
      <c r="AD16">
        <f t="shared" si="1"/>
        <v>111.36924831640178</v>
      </c>
      <c r="AE16">
        <f>'IDT-1'!E16</f>
        <v>0</v>
      </c>
      <c r="AF16" s="24"/>
      <c r="AG16">
        <f t="shared" si="2"/>
        <v>111.36924831640178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-16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1.0449000000000002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19.540000000000003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108</v>
      </c>
      <c r="AB17" s="75">
        <f>-STOA!Q17</f>
        <v>0</v>
      </c>
      <c r="AC17">
        <f t="shared" si="0"/>
        <v>1.2156516835982252</v>
      </c>
      <c r="AD17">
        <f t="shared" si="1"/>
        <v>111.36924831640178</v>
      </c>
      <c r="AE17">
        <f>'IDT-1'!E17</f>
        <v>0</v>
      </c>
      <c r="AF17" s="24"/>
      <c r="AG17">
        <f t="shared" si="2"/>
        <v>111.36924831640178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-16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1.0449000000000002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19.540000000000003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108</v>
      </c>
      <c r="AB18" s="75">
        <f>-STOA!Q18</f>
        <v>0</v>
      </c>
      <c r="AC18">
        <f t="shared" si="0"/>
        <v>1.2156516835982252</v>
      </c>
      <c r="AD18">
        <f t="shared" si="1"/>
        <v>111.36924831640178</v>
      </c>
      <c r="AE18">
        <f>'IDT-1'!E18</f>
        <v>0</v>
      </c>
      <c r="AF18" s="24"/>
      <c r="AG18">
        <f t="shared" si="2"/>
        <v>111.36924831640178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-16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1.0449000000000002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19.540000000000003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108</v>
      </c>
      <c r="AB19" s="75">
        <f>-STOA!Q19</f>
        <v>0</v>
      </c>
      <c r="AC19">
        <f t="shared" si="0"/>
        <v>1.2156516835982252</v>
      </c>
      <c r="AD19">
        <f t="shared" si="1"/>
        <v>111.36924831640178</v>
      </c>
      <c r="AE19">
        <f>'IDT-1'!E19</f>
        <v>0</v>
      </c>
      <c r="AF19" s="24"/>
      <c r="AG19">
        <f t="shared" si="2"/>
        <v>111.36924831640178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-16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1.0449000000000002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19.540000000000003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108</v>
      </c>
      <c r="AB20" s="75">
        <f>-STOA!Q20</f>
        <v>0</v>
      </c>
      <c r="AC20">
        <f t="shared" si="0"/>
        <v>1.2156516835982252</v>
      </c>
      <c r="AD20">
        <f t="shared" si="1"/>
        <v>111.36924831640178</v>
      </c>
      <c r="AE20">
        <f>'IDT-1'!E20</f>
        <v>0</v>
      </c>
      <c r="AF20" s="24"/>
      <c r="AG20">
        <f t="shared" si="2"/>
        <v>111.36924831640178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-16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1.0449000000000002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19.540000000000003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108</v>
      </c>
      <c r="AB21" s="75">
        <f>-STOA!Q21</f>
        <v>0</v>
      </c>
      <c r="AC21">
        <f t="shared" si="0"/>
        <v>1.2156516835982252</v>
      </c>
      <c r="AD21">
        <f t="shared" si="1"/>
        <v>111.36924831640178</v>
      </c>
      <c r="AE21">
        <f>'IDT-1'!E21</f>
        <v>0</v>
      </c>
      <c r="AF21" s="24"/>
      <c r="AG21">
        <f t="shared" si="2"/>
        <v>111.36924831640178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-16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1.0449000000000002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19.540000000000003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108</v>
      </c>
      <c r="AB22" s="75">
        <f>-STOA!Q22</f>
        <v>0</v>
      </c>
      <c r="AC22">
        <f t="shared" si="0"/>
        <v>1.2156516835982252</v>
      </c>
      <c r="AD22">
        <f t="shared" si="1"/>
        <v>111.36924831640178</v>
      </c>
      <c r="AE22">
        <f>'IDT-1'!E22</f>
        <v>0</v>
      </c>
      <c r="AF22" s="24"/>
      <c r="AG22">
        <f t="shared" si="2"/>
        <v>111.36924831640178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-16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1.0449000000000002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19.540000000000003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108</v>
      </c>
      <c r="AB23" s="75">
        <f>-STOA!Q23</f>
        <v>0</v>
      </c>
      <c r="AC23">
        <f t="shared" si="0"/>
        <v>1.2156516835982252</v>
      </c>
      <c r="AD23">
        <f t="shared" si="1"/>
        <v>111.36924831640178</v>
      </c>
      <c r="AE23">
        <f>'IDT-1'!E23</f>
        <v>0</v>
      </c>
      <c r="AF23" s="24"/>
      <c r="AG23">
        <f t="shared" si="2"/>
        <v>111.36924831640178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-16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1.0449000000000002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19.540000000000003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108</v>
      </c>
      <c r="AB24" s="75">
        <f>-STOA!Q24</f>
        <v>0</v>
      </c>
      <c r="AC24">
        <f t="shared" si="0"/>
        <v>1.2156516835982252</v>
      </c>
      <c r="AD24">
        <f t="shared" si="1"/>
        <v>111.36924831640178</v>
      </c>
      <c r="AE24">
        <f>'IDT-1'!E24</f>
        <v>0</v>
      </c>
      <c r="AF24" s="24"/>
      <c r="AG24">
        <f t="shared" si="2"/>
        <v>111.36924831640178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-16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1.0449000000000002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19.540000000000003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108</v>
      </c>
      <c r="AB25" s="75">
        <f>-STOA!Q25</f>
        <v>0</v>
      </c>
      <c r="AC25">
        <f t="shared" si="0"/>
        <v>1.1648247372488907</v>
      </c>
      <c r="AD25">
        <f t="shared" si="1"/>
        <v>117.42007526275111</v>
      </c>
      <c r="AE25">
        <f>'IDT-1'!E25</f>
        <v>0</v>
      </c>
      <c r="AF25" s="24"/>
      <c r="AG25">
        <f t="shared" si="2"/>
        <v>117.42007526275111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1.0449000000000002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19.540000000000003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108</v>
      </c>
      <c r="AB26" s="75">
        <f>-STOA!Q26</f>
        <v>0</v>
      </c>
      <c r="AC26">
        <f t="shared" si="0"/>
        <v>1.1648247372488907</v>
      </c>
      <c r="AD26">
        <f t="shared" si="1"/>
        <v>117.42007526275111</v>
      </c>
      <c r="AE26">
        <f>'IDT-1'!E26</f>
        <v>0</v>
      </c>
      <c r="AF26" s="24"/>
      <c r="AG26">
        <f t="shared" si="2"/>
        <v>117.42007526275111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1.0449000000000002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108</v>
      </c>
      <c r="AB27" s="75">
        <f>-STOA!Q27</f>
        <v>0</v>
      </c>
      <c r="AC27">
        <f t="shared" si="0"/>
        <v>1.0755771599999997</v>
      </c>
      <c r="AD27">
        <f t="shared" si="1"/>
        <v>126.96932283999999</v>
      </c>
      <c r="AE27">
        <f>'IDT-1'!E27</f>
        <v>0</v>
      </c>
      <c r="AF27" s="24"/>
      <c r="AG27">
        <f t="shared" si="2"/>
        <v>126.96932283999999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1.0449000000000002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18.999257841490568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108</v>
      </c>
      <c r="AB28" s="75">
        <f>-STOA!Q28</f>
        <v>0</v>
      </c>
      <c r="AC28">
        <f t="shared" si="0"/>
        <v>1.0755709258685207</v>
      </c>
      <c r="AD28">
        <f t="shared" si="1"/>
        <v>126.96858691562205</v>
      </c>
      <c r="AE28">
        <f>'IDT-1'!E28</f>
        <v>0</v>
      </c>
      <c r="AF28" s="24"/>
      <c r="AG28">
        <f t="shared" si="2"/>
        <v>126.96858691562205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1.0449000000000002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22.999101597593846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108</v>
      </c>
      <c r="AB29" s="75">
        <f>-STOA!Q29</f>
        <v>0</v>
      </c>
      <c r="AC29">
        <f t="shared" si="0"/>
        <v>1.1091696134197881</v>
      </c>
      <c r="AD29">
        <f t="shared" si="1"/>
        <v>130.93483198417405</v>
      </c>
      <c r="AE29">
        <f>'IDT-1'!E29</f>
        <v>0</v>
      </c>
      <c r="AF29" s="24"/>
      <c r="AG29">
        <f t="shared" si="2"/>
        <v>130.93483198417405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1.0449000000000002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22.999101597593846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108</v>
      </c>
      <c r="AB30" s="75">
        <f>-STOA!Q30</f>
        <v>0</v>
      </c>
      <c r="AC30">
        <f t="shared" si="0"/>
        <v>1.1091696134197881</v>
      </c>
      <c r="AD30">
        <f t="shared" si="1"/>
        <v>130.93483198417405</v>
      </c>
      <c r="AE30">
        <f>'IDT-1'!E30</f>
        <v>0</v>
      </c>
      <c r="AF30" s="24"/>
      <c r="AG30">
        <f t="shared" si="2"/>
        <v>130.93483198417405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1.0449000000000002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22.999101597593846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13.05</v>
      </c>
      <c r="Z31" s="34">
        <f>IEX!Q31</f>
        <v>0</v>
      </c>
      <c r="AA31" s="75">
        <f>STOA!K31</f>
        <v>108</v>
      </c>
      <c r="AB31" s="75">
        <f>-STOA!Q31</f>
        <v>0</v>
      </c>
      <c r="AC31">
        <f t="shared" si="0"/>
        <v>1.2989256134197882</v>
      </c>
      <c r="AD31">
        <f t="shared" si="1"/>
        <v>153.33507598417404</v>
      </c>
      <c r="AE31">
        <f>'IDT-1'!E31</f>
        <v>0</v>
      </c>
      <c r="AF31" s="24"/>
      <c r="AG31">
        <f t="shared" si="2"/>
        <v>153.33507598417404</v>
      </c>
      <c r="AI31" s="34">
        <f>PXIL!K31</f>
        <v>0</v>
      </c>
      <c r="AJ31" s="34">
        <f>PXIL!Q31</f>
        <v>0</v>
      </c>
      <c r="AK31" s="34">
        <f>RTM_IEX!K31</f>
        <v>8.34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1.2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1.0449000000000002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22.999101597593846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14.46</v>
      </c>
      <c r="Z32" s="34">
        <f>IEX!Q32</f>
        <v>0</v>
      </c>
      <c r="AA32" s="75">
        <f>STOA!K32</f>
        <v>108</v>
      </c>
      <c r="AB32" s="75">
        <f>-STOA!Q32</f>
        <v>0</v>
      </c>
      <c r="AC32">
        <f t="shared" si="0"/>
        <v>1.3024536134197884</v>
      </c>
      <c r="AD32">
        <f t="shared" si="1"/>
        <v>153.75154798417407</v>
      </c>
      <c r="AE32">
        <f>'IDT-1'!E32</f>
        <v>0</v>
      </c>
      <c r="AF32" s="24"/>
      <c r="AG32">
        <f t="shared" si="2"/>
        <v>153.75154798417407</v>
      </c>
      <c r="AI32" s="34">
        <f>PXIL!K32</f>
        <v>0</v>
      </c>
      <c r="AJ32" s="34">
        <f>PXIL!Q32</f>
        <v>0</v>
      </c>
      <c r="AK32" s="34">
        <f>RTM_IEX!K32</f>
        <v>6.86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1.69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1.0449000000000002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22.999101597593846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14.36</v>
      </c>
      <c r="Z33" s="34">
        <f>IEX!Q33</f>
        <v>0</v>
      </c>
      <c r="AA33" s="75">
        <f>STOA!K33</f>
        <v>108</v>
      </c>
      <c r="AB33" s="75">
        <f>-STOA!Q33</f>
        <v>0</v>
      </c>
      <c r="AC33">
        <f t="shared" si="0"/>
        <v>1.2849816134197882</v>
      </c>
      <c r="AD33">
        <f t="shared" si="1"/>
        <v>151.68901998417405</v>
      </c>
      <c r="AE33">
        <f>'IDT-1'!E33</f>
        <v>0</v>
      </c>
      <c r="AF33" s="24"/>
      <c r="AG33">
        <f t="shared" si="2"/>
        <v>151.68901998417405</v>
      </c>
      <c r="AI33" s="34">
        <f>PXIL!K33</f>
        <v>0</v>
      </c>
      <c r="AJ33" s="34">
        <f>PXIL!Q33</f>
        <v>0</v>
      </c>
      <c r="AK33" s="34">
        <f>RTM_IEX!K33</f>
        <v>5.99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0.57999999999999996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1.0449000000000002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17.59</v>
      </c>
      <c r="Z34" s="34">
        <f>IEX!Q34</f>
        <v>0</v>
      </c>
      <c r="AA34" s="75">
        <f>STOA!K34</f>
        <v>108</v>
      </c>
      <c r="AB34" s="75">
        <f>-STOA!Q34</f>
        <v>0</v>
      </c>
      <c r="AC34">
        <f t="shared" si="0"/>
        <v>1.3179936134197883</v>
      </c>
      <c r="AD34">
        <f t="shared" si="1"/>
        <v>155.58600798417405</v>
      </c>
      <c r="AE34">
        <f>'IDT-1'!E34</f>
        <v>0</v>
      </c>
      <c r="AF34" s="24"/>
      <c r="AG34">
        <f t="shared" si="2"/>
        <v>155.58600798417405</v>
      </c>
      <c r="AI34" s="34">
        <f>PXIL!K34</f>
        <v>0</v>
      </c>
      <c r="AJ34" s="34">
        <f>PXIL!Q34</f>
        <v>0</v>
      </c>
      <c r="AK34" s="34">
        <f>RTM_IEX!K34</f>
        <v>6.35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0.92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1.0449000000000002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24.22</v>
      </c>
      <c r="Z35" s="34">
        <f>IEX!Q35</f>
        <v>0</v>
      </c>
      <c r="AA35" s="75">
        <f>STOA!K35</f>
        <v>108</v>
      </c>
      <c r="AB35" s="75">
        <f>-STOA!Q35</f>
        <v>0</v>
      </c>
      <c r="AC35">
        <f t="shared" si="0"/>
        <v>1.3713336134197882</v>
      </c>
      <c r="AD35">
        <f t="shared" si="1"/>
        <v>161.88266798417408</v>
      </c>
      <c r="AE35">
        <f>'IDT-1'!E35</f>
        <v>0</v>
      </c>
      <c r="AF35" s="24"/>
      <c r="AG35">
        <f t="shared" si="2"/>
        <v>161.88266798417408</v>
      </c>
      <c r="AI35" s="34">
        <f>PXIL!K35</f>
        <v>0</v>
      </c>
      <c r="AJ35" s="34">
        <f>PXIL!Q35</f>
        <v>0</v>
      </c>
      <c r="AK35" s="34">
        <f>RTM_IEX!K35</f>
        <v>5.44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1.55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1.0449000000000002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22.35</v>
      </c>
      <c r="Z36" s="34">
        <f>IEX!Q36</f>
        <v>0</v>
      </c>
      <c r="AA36" s="75">
        <f>STOA!K36</f>
        <v>108</v>
      </c>
      <c r="AB36" s="75">
        <f>-STOA!Q36</f>
        <v>0</v>
      </c>
      <c r="AC36">
        <f t="shared" si="0"/>
        <v>1.3644456134197882</v>
      </c>
      <c r="AD36">
        <f t="shared" si="1"/>
        <v>161.06955598417406</v>
      </c>
      <c r="AE36">
        <f>'IDT-1'!E36</f>
        <v>0</v>
      </c>
      <c r="AF36" s="24"/>
      <c r="AG36">
        <f t="shared" si="2"/>
        <v>161.06955598417406</v>
      </c>
      <c r="AI36" s="34">
        <f>PXIL!K36</f>
        <v>0</v>
      </c>
      <c r="AJ36" s="34">
        <f>PXIL!Q36</f>
        <v>0</v>
      </c>
      <c r="AK36" s="34">
        <f>RTM_IEX!K36</f>
        <v>6.14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1.9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1.0449000000000002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22.87</v>
      </c>
      <c r="Z37" s="34">
        <f>IEX!Q37</f>
        <v>0</v>
      </c>
      <c r="AA37" s="75">
        <f>STOA!K37</f>
        <v>108</v>
      </c>
      <c r="AB37" s="75">
        <f>-STOA!Q37</f>
        <v>0</v>
      </c>
      <c r="AC37">
        <f t="shared" si="0"/>
        <v>1.3688976134197883</v>
      </c>
      <c r="AD37">
        <f t="shared" si="1"/>
        <v>161.59510398417407</v>
      </c>
      <c r="AE37">
        <f>'IDT-1'!E37</f>
        <v>0</v>
      </c>
      <c r="AF37" s="24"/>
      <c r="AG37">
        <f t="shared" si="2"/>
        <v>161.59510398417407</v>
      </c>
      <c r="AI37" s="34">
        <f>PXIL!K37</f>
        <v>0</v>
      </c>
      <c r="AJ37" s="34">
        <f>PXIL!Q37</f>
        <v>0</v>
      </c>
      <c r="AK37" s="34">
        <f>RTM_IEX!K37</f>
        <v>5.24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2.81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1.0449000000000002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27.99</v>
      </c>
      <c r="Z38" s="34">
        <f>IEX!Q38</f>
        <v>0</v>
      </c>
      <c r="AA38" s="75">
        <f>STOA!K38</f>
        <v>108</v>
      </c>
      <c r="AB38" s="75">
        <f>-STOA!Q38</f>
        <v>0</v>
      </c>
      <c r="AC38">
        <f t="shared" si="0"/>
        <v>1.4232531599999998</v>
      </c>
      <c r="AD38">
        <f t="shared" si="1"/>
        <v>168.01164683999997</v>
      </c>
      <c r="AE38">
        <f>'IDT-1'!E38</f>
        <v>0</v>
      </c>
      <c r="AF38" s="24"/>
      <c r="AG38">
        <f t="shared" si="2"/>
        <v>168.01164683999997</v>
      </c>
      <c r="AI38" s="34">
        <f>PXIL!K38</f>
        <v>0</v>
      </c>
      <c r="AJ38" s="34">
        <f>PXIL!Q38</f>
        <v>0</v>
      </c>
      <c r="AK38" s="34">
        <f>RTM_IEX!K38</f>
        <v>5.17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4.2300000000000004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1.0449000000000002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35.79</v>
      </c>
      <c r="Z39" s="34">
        <f>IEX!Q39</f>
        <v>0</v>
      </c>
      <c r="AA39" s="75">
        <f>STOA!K39</f>
        <v>108</v>
      </c>
      <c r="AB39" s="75">
        <f>-STOA!Q39</f>
        <v>0</v>
      </c>
      <c r="AC39">
        <f t="shared" si="0"/>
        <v>1.4915451599999998</v>
      </c>
      <c r="AD39">
        <f t="shared" si="1"/>
        <v>176.07335484000004</v>
      </c>
      <c r="AE39">
        <f>'IDT-1'!E39</f>
        <v>0</v>
      </c>
      <c r="AF39" s="24"/>
      <c r="AG39">
        <f t="shared" si="2"/>
        <v>176.07335484000004</v>
      </c>
      <c r="AI39" s="34">
        <f>PXIL!K39</f>
        <v>0</v>
      </c>
      <c r="AJ39" s="34">
        <f>PXIL!Q39</f>
        <v>0</v>
      </c>
      <c r="AK39" s="34">
        <f>RTM_IEX!K39</f>
        <v>4.18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5.55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1.0449000000000002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41.89</v>
      </c>
      <c r="Z40" s="34">
        <f>IEX!Q40</f>
        <v>0</v>
      </c>
      <c r="AA40" s="75">
        <f>STOA!K40</f>
        <v>108</v>
      </c>
      <c r="AB40" s="75">
        <f>-STOA!Q40</f>
        <v>0</v>
      </c>
      <c r="AC40">
        <f t="shared" si="0"/>
        <v>1.5120411599999999</v>
      </c>
      <c r="AD40">
        <f t="shared" si="1"/>
        <v>178.49285884000003</v>
      </c>
      <c r="AE40">
        <f>'IDT-1'!E40</f>
        <v>0</v>
      </c>
      <c r="AF40" s="24"/>
      <c r="AG40">
        <f t="shared" si="2"/>
        <v>178.49285884000003</v>
      </c>
      <c r="AI40" s="34">
        <f>PXIL!K40</f>
        <v>0</v>
      </c>
      <c r="AJ40" s="34">
        <f>PXIL!Q40</f>
        <v>0</v>
      </c>
      <c r="AK40" s="34">
        <f>RTM_IEX!K40</f>
        <v>4.08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1.99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1.0449000000000002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50.39</v>
      </c>
      <c r="Z41" s="34">
        <f>IEX!Q41</f>
        <v>0</v>
      </c>
      <c r="AA41" s="75">
        <f>STOA!K41</f>
        <v>108</v>
      </c>
      <c r="AB41" s="75">
        <f>-STOA!Q41</f>
        <v>0</v>
      </c>
      <c r="AC41">
        <f t="shared" si="0"/>
        <v>1.6470216134197884</v>
      </c>
      <c r="AD41">
        <f t="shared" si="1"/>
        <v>194.4269799841741</v>
      </c>
      <c r="AE41">
        <f>'IDT-1'!E41</f>
        <v>0</v>
      </c>
      <c r="AF41" s="24"/>
      <c r="AG41">
        <f t="shared" si="2"/>
        <v>194.4269799841741</v>
      </c>
      <c r="AI41" s="34">
        <f>PXIL!K41</f>
        <v>0</v>
      </c>
      <c r="AJ41" s="34">
        <f>PXIL!Q41</f>
        <v>0</v>
      </c>
      <c r="AK41" s="34">
        <f>RTM_IEX!K41</f>
        <v>3.9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9.74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1.0449000000000002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54.04</v>
      </c>
      <c r="Z42" s="34">
        <f>IEX!Q42</f>
        <v>0</v>
      </c>
      <c r="AA42" s="75">
        <f>STOA!K42</f>
        <v>108</v>
      </c>
      <c r="AB42" s="75">
        <f>-STOA!Q42</f>
        <v>0</v>
      </c>
      <c r="AC42">
        <f t="shared" si="0"/>
        <v>1.7019576134197882</v>
      </c>
      <c r="AD42">
        <f t="shared" si="1"/>
        <v>200.91204398417406</v>
      </c>
      <c r="AE42">
        <f>'IDT-1'!E42</f>
        <v>0</v>
      </c>
      <c r="AF42" s="24"/>
      <c r="AG42">
        <f t="shared" si="2"/>
        <v>200.91204398417406</v>
      </c>
      <c r="AI42" s="34">
        <f>PXIL!K42</f>
        <v>0</v>
      </c>
      <c r="AJ42" s="34">
        <f>PXIL!Q42</f>
        <v>0</v>
      </c>
      <c r="AK42" s="34">
        <f>RTM_IEX!K42</f>
        <v>4.38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12.15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1.0449000000000002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58.72</v>
      </c>
      <c r="Z43" s="34">
        <f>IEX!Q43</f>
        <v>0</v>
      </c>
      <c r="AA43" s="75">
        <f>STOA!K43</f>
        <v>108</v>
      </c>
      <c r="AB43" s="75">
        <f>-STOA!Q43</f>
        <v>0</v>
      </c>
      <c r="AC43">
        <f t="shared" si="0"/>
        <v>1.7904096134197882</v>
      </c>
      <c r="AD43">
        <f t="shared" si="1"/>
        <v>211.35359198417405</v>
      </c>
      <c r="AE43">
        <f>'IDT-1'!E43</f>
        <v>0</v>
      </c>
      <c r="AF43" s="24"/>
      <c r="AG43">
        <f t="shared" si="2"/>
        <v>211.35359198417405</v>
      </c>
      <c r="AI43" s="34">
        <f>PXIL!K43</f>
        <v>0</v>
      </c>
      <c r="AJ43" s="34">
        <f>PXIL!Q43</f>
        <v>0</v>
      </c>
      <c r="AK43" s="34">
        <f>RTM_IEX!K43</f>
        <v>4.79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17.59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1.0449000000000002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60.31</v>
      </c>
      <c r="Z44" s="34">
        <f>IEX!Q44</f>
        <v>0</v>
      </c>
      <c r="AA44" s="75">
        <f>STOA!K44</f>
        <v>108</v>
      </c>
      <c r="AB44" s="75">
        <f>-STOA!Q44</f>
        <v>0</v>
      </c>
      <c r="AC44">
        <f t="shared" si="0"/>
        <v>1.9223811599999998</v>
      </c>
      <c r="AD44">
        <f t="shared" si="1"/>
        <v>226.93251884</v>
      </c>
      <c r="AE44">
        <f>'IDT-1'!E44</f>
        <v>0</v>
      </c>
      <c r="AF44" s="24"/>
      <c r="AG44">
        <f t="shared" si="2"/>
        <v>226.93251884</v>
      </c>
      <c r="AI44" s="34">
        <f>PXIL!K44</f>
        <v>0</v>
      </c>
      <c r="AJ44" s="34">
        <f>PXIL!Q44</f>
        <v>0</v>
      </c>
      <c r="AK44" s="34">
        <f>RTM_IEX!K44</f>
        <v>4.6399999999999997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31.86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1.0449000000000002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22.999101597593846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66.91</v>
      </c>
      <c r="Z45" s="34">
        <f>IEX!Q45</f>
        <v>0</v>
      </c>
      <c r="AA45" s="75">
        <f>STOA!K45</f>
        <v>108</v>
      </c>
      <c r="AB45" s="75">
        <f>-STOA!Q45</f>
        <v>0</v>
      </c>
      <c r="AC45">
        <f t="shared" si="0"/>
        <v>1.9930176134197881</v>
      </c>
      <c r="AD45">
        <f t="shared" si="1"/>
        <v>235.27098398417405</v>
      </c>
      <c r="AE45">
        <f>'IDT-1'!E45</f>
        <v>0</v>
      </c>
      <c r="AF45" s="24"/>
      <c r="AG45">
        <f t="shared" si="2"/>
        <v>235.27098398417405</v>
      </c>
      <c r="AI45" s="34">
        <f>PXIL!K45</f>
        <v>0</v>
      </c>
      <c r="AJ45" s="34">
        <f>PXIL!Q45</f>
        <v>0</v>
      </c>
      <c r="AK45" s="34">
        <f>RTM_IEX!K45</f>
        <v>4.9000000000000004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33.409999999999997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1.0449000000000002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22.999101597593846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51.74</v>
      </c>
      <c r="Z46" s="34">
        <f>IEX!Q46</f>
        <v>0</v>
      </c>
      <c r="AA46" s="75">
        <f>STOA!K46</f>
        <v>108</v>
      </c>
      <c r="AB46" s="75">
        <f>-STOA!Q46</f>
        <v>0</v>
      </c>
      <c r="AC46">
        <f t="shared" si="0"/>
        <v>1.9923456134197883</v>
      </c>
      <c r="AD46">
        <f t="shared" si="1"/>
        <v>235.19165598417408</v>
      </c>
      <c r="AE46">
        <f>'IDT-1'!E46</f>
        <v>0</v>
      </c>
      <c r="AF46" s="24"/>
      <c r="AG46">
        <f t="shared" si="2"/>
        <v>235.19165598417408</v>
      </c>
      <c r="AI46" s="34">
        <f>PXIL!K46</f>
        <v>0</v>
      </c>
      <c r="AJ46" s="34">
        <f>PXIL!Q46</f>
        <v>0</v>
      </c>
      <c r="AK46" s="34">
        <f>RTM_IEX!K46</f>
        <v>5.34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48.06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1.0449000000000002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22.999101597593846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108</v>
      </c>
      <c r="AB47" s="75">
        <f>-STOA!Q47</f>
        <v>0</v>
      </c>
      <c r="AC47">
        <f t="shared" si="0"/>
        <v>2.0178816134197879</v>
      </c>
      <c r="AD47">
        <f t="shared" si="1"/>
        <v>238.20611998417408</v>
      </c>
      <c r="AE47">
        <f>'IDT-1'!E47</f>
        <v>0</v>
      </c>
      <c r="AF47" s="24"/>
      <c r="AG47">
        <f t="shared" si="2"/>
        <v>238.20611998417408</v>
      </c>
      <c r="AI47" s="34">
        <f>PXIL!K47</f>
        <v>0</v>
      </c>
      <c r="AJ47" s="34">
        <f>PXIL!Q47</f>
        <v>0</v>
      </c>
      <c r="AK47" s="34">
        <f>RTM_IEX!K47</f>
        <v>6.43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101.75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1.0449000000000002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22.999101597593846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141.60000000000002</v>
      </c>
      <c r="AB48" s="75">
        <f>-STOA!Q48</f>
        <v>0</v>
      </c>
      <c r="AC48">
        <f t="shared" si="0"/>
        <v>2.0707176134197884</v>
      </c>
      <c r="AD48">
        <f t="shared" si="1"/>
        <v>244.44328398417406</v>
      </c>
      <c r="AE48">
        <f>'IDT-1'!E48</f>
        <v>0</v>
      </c>
      <c r="AF48" s="24"/>
      <c r="AG48">
        <f t="shared" si="2"/>
        <v>244.44328398417406</v>
      </c>
      <c r="AI48" s="34">
        <f>PXIL!K48</f>
        <v>0</v>
      </c>
      <c r="AJ48" s="34">
        <f>PXIL!Q48</f>
        <v>0</v>
      </c>
      <c r="AK48" s="34">
        <f>RTM_IEX!K48</f>
        <v>15.6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65.27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1.0449000000000002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22.999101597593846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141.60000000000002</v>
      </c>
      <c r="AB49" s="75">
        <f>-STOA!Q49</f>
        <v>0</v>
      </c>
      <c r="AC49">
        <f t="shared" si="0"/>
        <v>1.9995696134197884</v>
      </c>
      <c r="AD49">
        <f t="shared" si="1"/>
        <v>236.04443198417408</v>
      </c>
      <c r="AE49">
        <f>'IDT-1'!E49</f>
        <v>0</v>
      </c>
      <c r="AF49" s="24"/>
      <c r="AG49">
        <f t="shared" si="2"/>
        <v>236.04443198417408</v>
      </c>
      <c r="AI49" s="34">
        <f>PXIL!K49</f>
        <v>0</v>
      </c>
      <c r="AJ49" s="34">
        <f>PXIL!Q49</f>
        <v>0</v>
      </c>
      <c r="AK49" s="34">
        <f>RTM_IEX!K49</f>
        <v>10.96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61.44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1.0449000000000002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22.999101597593846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141.60000000000002</v>
      </c>
      <c r="AB50" s="75">
        <f>-STOA!Q50</f>
        <v>0</v>
      </c>
      <c r="AC50">
        <f t="shared" si="0"/>
        <v>2.0024256134197884</v>
      </c>
      <c r="AD50">
        <f t="shared" si="1"/>
        <v>236.38157598417405</v>
      </c>
      <c r="AE50">
        <f>'IDT-1'!E50</f>
        <v>0</v>
      </c>
      <c r="AF50" s="24"/>
      <c r="AG50">
        <f t="shared" si="2"/>
        <v>236.38157598417405</v>
      </c>
      <c r="AI50" s="34">
        <f>PXIL!K50</f>
        <v>0</v>
      </c>
      <c r="AJ50" s="34">
        <f>PXIL!Q50</f>
        <v>0</v>
      </c>
      <c r="AK50" s="34">
        <f>RTM_IEX!K50</f>
        <v>14.19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58.55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1.0449000000000002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18.999257841490568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141.60000000000002</v>
      </c>
      <c r="AB51" s="75">
        <f>-STOA!Q51</f>
        <v>0</v>
      </c>
      <c r="AC51">
        <f t="shared" si="0"/>
        <v>1.9207789258685208</v>
      </c>
      <c r="AD51">
        <f t="shared" si="1"/>
        <v>226.74337891562209</v>
      </c>
      <c r="AE51">
        <f>'IDT-1'!E51</f>
        <v>0</v>
      </c>
      <c r="AF51" s="24"/>
      <c r="AG51">
        <f t="shared" si="2"/>
        <v>226.74337891562209</v>
      </c>
      <c r="AI51" s="34">
        <f>PXIL!K51</f>
        <v>0</v>
      </c>
      <c r="AJ51" s="34">
        <f>PXIL!Q51</f>
        <v>0</v>
      </c>
      <c r="AK51" s="34">
        <f>RTM_IEX!K51</f>
        <v>12.31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54.71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1.0449000000000002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18.999257841490568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141.60000000000002</v>
      </c>
      <c r="AB52" s="75">
        <f>-STOA!Q52</f>
        <v>0</v>
      </c>
      <c r="AC52">
        <f t="shared" si="0"/>
        <v>1.930606925868521</v>
      </c>
      <c r="AD52">
        <f t="shared" si="1"/>
        <v>227.90355091562208</v>
      </c>
      <c r="AE52">
        <f>'IDT-1'!E52</f>
        <v>0</v>
      </c>
      <c r="AF52" s="24"/>
      <c r="AG52">
        <f t="shared" si="2"/>
        <v>227.90355091562208</v>
      </c>
      <c r="AI52" s="34">
        <f>PXIL!K52</f>
        <v>0</v>
      </c>
      <c r="AJ52" s="34">
        <f>PXIL!Q52</f>
        <v>0</v>
      </c>
      <c r="AK52" s="34">
        <f>RTM_IEX!K52</f>
        <v>13.48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54.71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1.0449000000000002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18.999257841490568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151.19999999999999</v>
      </c>
      <c r="AB53" s="75">
        <f>-STOA!Q53</f>
        <v>0</v>
      </c>
      <c r="AC53">
        <f t="shared" si="0"/>
        <v>1.8638269258685205</v>
      </c>
      <c r="AD53">
        <f t="shared" si="1"/>
        <v>220.02033091562205</v>
      </c>
      <c r="AE53">
        <f>'IDT-1'!E53</f>
        <v>0</v>
      </c>
      <c r="AF53" s="24"/>
      <c r="AG53">
        <f t="shared" si="2"/>
        <v>220.02033091562205</v>
      </c>
      <c r="AI53" s="34">
        <f>PXIL!K53</f>
        <v>0</v>
      </c>
      <c r="AJ53" s="34">
        <f>PXIL!Q53</f>
        <v>0</v>
      </c>
      <c r="AK53" s="34">
        <f>RTM_IEX!K53</f>
        <v>15.12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35.520000000000003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1.0449000000000002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151.19999999999999</v>
      </c>
      <c r="AB54" s="75">
        <f>-STOA!Q54</f>
        <v>0</v>
      </c>
      <c r="AC54">
        <f t="shared" si="0"/>
        <v>1.8577851599999997</v>
      </c>
      <c r="AD54">
        <f t="shared" si="1"/>
        <v>219.30711484</v>
      </c>
      <c r="AE54">
        <f>'IDT-1'!E54</f>
        <v>0</v>
      </c>
      <c r="AF54" s="24"/>
      <c r="AG54">
        <f t="shared" si="2"/>
        <v>219.30711484</v>
      </c>
      <c r="AI54" s="34">
        <f>PXIL!K54</f>
        <v>0</v>
      </c>
      <c r="AJ54" s="34">
        <f>PXIL!Q54</f>
        <v>0</v>
      </c>
      <c r="AK54" s="34">
        <f>RTM_IEX!K54</f>
        <v>15.36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34.56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1.0449000000000002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151.19999999999999</v>
      </c>
      <c r="AB55" s="75">
        <f>-STOA!Q55</f>
        <v>0</v>
      </c>
      <c r="AC55">
        <f t="shared" si="0"/>
        <v>1.8416571599999998</v>
      </c>
      <c r="AD55">
        <f t="shared" si="1"/>
        <v>217.40324283999996</v>
      </c>
      <c r="AE55">
        <f>'IDT-1'!E55</f>
        <v>0</v>
      </c>
      <c r="AF55" s="24"/>
      <c r="AG55">
        <f t="shared" si="2"/>
        <v>217.40324283999996</v>
      </c>
      <c r="AI55" s="34">
        <f>PXIL!K55</f>
        <v>0</v>
      </c>
      <c r="AJ55" s="34">
        <f>PXIL!Q55</f>
        <v>0</v>
      </c>
      <c r="AK55" s="34">
        <f>RTM_IEX!K55</f>
        <v>15.36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32.64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1.0449000000000002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151.19999999999999</v>
      </c>
      <c r="AB56" s="75">
        <f>-STOA!Q56</f>
        <v>0</v>
      </c>
      <c r="AC56">
        <f t="shared" si="0"/>
        <v>1.8013371599999997</v>
      </c>
      <c r="AD56">
        <f t="shared" si="1"/>
        <v>212.64356283999999</v>
      </c>
      <c r="AE56">
        <f>'IDT-1'!E56</f>
        <v>0</v>
      </c>
      <c r="AF56" s="24"/>
      <c r="AG56">
        <f t="shared" si="2"/>
        <v>212.64356283999999</v>
      </c>
      <c r="AI56" s="34">
        <f>PXIL!K56</f>
        <v>0</v>
      </c>
      <c r="AJ56" s="34">
        <f>PXIL!Q56</f>
        <v>0</v>
      </c>
      <c r="AK56" s="34">
        <f>RTM_IEX!K56</f>
        <v>15.36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27.84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1.0449000000000002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151.19999999999999</v>
      </c>
      <c r="AB57" s="75">
        <f>-STOA!Q57</f>
        <v>0</v>
      </c>
      <c r="AC57">
        <f t="shared" si="0"/>
        <v>1.7206971599999998</v>
      </c>
      <c r="AD57">
        <f t="shared" si="1"/>
        <v>203.12420283999998</v>
      </c>
      <c r="AE57">
        <f>'IDT-1'!E57</f>
        <v>0</v>
      </c>
      <c r="AF57" s="24"/>
      <c r="AG57">
        <f t="shared" si="2"/>
        <v>203.12420283999998</v>
      </c>
      <c r="AI57" s="34">
        <f>PXIL!K57</f>
        <v>0</v>
      </c>
      <c r="AJ57" s="34">
        <f>PXIL!Q57</f>
        <v>0</v>
      </c>
      <c r="AK57" s="34">
        <f>RTM_IEX!K57</f>
        <v>9.6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24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1.0449000000000002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151.19999999999999</v>
      </c>
      <c r="AB58" s="75">
        <f>-STOA!Q58</f>
        <v>0</v>
      </c>
      <c r="AC58">
        <f t="shared" si="0"/>
        <v>1.7206131599999996</v>
      </c>
      <c r="AD58">
        <f t="shared" si="1"/>
        <v>203.11428683999998</v>
      </c>
      <c r="AE58">
        <f>'IDT-1'!E58</f>
        <v>0</v>
      </c>
      <c r="AF58" s="24"/>
      <c r="AG58">
        <f t="shared" si="2"/>
        <v>203.11428683999998</v>
      </c>
      <c r="AI58" s="34">
        <f>PXIL!K58</f>
        <v>0</v>
      </c>
      <c r="AJ58" s="34">
        <f>PXIL!Q58</f>
        <v>0</v>
      </c>
      <c r="AK58" s="34">
        <f>RTM_IEX!K58</f>
        <v>9.6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23.99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1.0449000000000002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151.19999999999999</v>
      </c>
      <c r="AB59" s="75">
        <f>-STOA!Q59</f>
        <v>0</v>
      </c>
      <c r="AC59">
        <f t="shared" si="0"/>
        <v>1.7206971599999998</v>
      </c>
      <c r="AD59">
        <f t="shared" si="1"/>
        <v>203.12420283999998</v>
      </c>
      <c r="AE59">
        <f>'IDT-1'!E59</f>
        <v>0</v>
      </c>
      <c r="AF59" s="24"/>
      <c r="AG59">
        <f t="shared" si="2"/>
        <v>203.12420283999998</v>
      </c>
      <c r="AI59" s="34">
        <f>PXIL!K59</f>
        <v>0</v>
      </c>
      <c r="AJ59" s="34">
        <f>PXIL!Q59</f>
        <v>0</v>
      </c>
      <c r="AK59" s="34">
        <f>RTM_IEX!K59</f>
        <v>9.6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24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1.0449000000000002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151.19999999999999</v>
      </c>
      <c r="AB60" s="75">
        <f>-STOA!Q60</f>
        <v>0</v>
      </c>
      <c r="AC60">
        <f t="shared" si="0"/>
        <v>1.6965051599999998</v>
      </c>
      <c r="AD60">
        <f t="shared" si="1"/>
        <v>200.26839483999998</v>
      </c>
      <c r="AE60">
        <f>'IDT-1'!E60</f>
        <v>0</v>
      </c>
      <c r="AF60" s="24"/>
      <c r="AG60">
        <f t="shared" si="2"/>
        <v>200.26839483999998</v>
      </c>
      <c r="AI60" s="34">
        <f>PXIL!K60</f>
        <v>0</v>
      </c>
      <c r="AJ60" s="34">
        <f>PXIL!Q60</f>
        <v>0</v>
      </c>
      <c r="AK60" s="34">
        <f>RTM_IEX!K60</f>
        <v>14.4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16.32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1.0449000000000002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151.19999999999999</v>
      </c>
      <c r="AB61" s="75">
        <f>-STOA!Q61</f>
        <v>0</v>
      </c>
      <c r="AC61">
        <f t="shared" si="0"/>
        <v>1.6400571599999998</v>
      </c>
      <c r="AD61">
        <f t="shared" si="1"/>
        <v>193.60484283999998</v>
      </c>
      <c r="AE61">
        <f>'IDT-1'!E61</f>
        <v>0</v>
      </c>
      <c r="AF61" s="24"/>
      <c r="AG61">
        <f t="shared" si="2"/>
        <v>193.60484283999998</v>
      </c>
      <c r="AI61" s="34">
        <f>PXIL!K61</f>
        <v>0</v>
      </c>
      <c r="AJ61" s="34">
        <f>PXIL!Q61</f>
        <v>0</v>
      </c>
      <c r="AK61" s="34">
        <f>RTM_IEX!K61</f>
        <v>9.6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14.4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1.0449000000000002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151.19999999999999</v>
      </c>
      <c r="AB62" s="75">
        <f>-STOA!Q62</f>
        <v>0</v>
      </c>
      <c r="AC62">
        <f t="shared" si="0"/>
        <v>1.6319091599999997</v>
      </c>
      <c r="AD62">
        <f t="shared" si="1"/>
        <v>192.64299083999998</v>
      </c>
      <c r="AE62">
        <f>'IDT-1'!E62</f>
        <v>0</v>
      </c>
      <c r="AF62" s="24"/>
      <c r="AG62">
        <f t="shared" si="2"/>
        <v>192.64299083999998</v>
      </c>
      <c r="AI62" s="34">
        <f>PXIL!K62</f>
        <v>0</v>
      </c>
      <c r="AJ62" s="34">
        <f>PXIL!Q62</f>
        <v>0</v>
      </c>
      <c r="AK62" s="34">
        <f>RTM_IEX!K62</f>
        <v>9.6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13.43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1.0449000000000002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151.19999999999999</v>
      </c>
      <c r="AB63" s="75">
        <f>-STOA!Q63</f>
        <v>0</v>
      </c>
      <c r="AC63">
        <f t="shared" si="0"/>
        <v>1.6319931599999997</v>
      </c>
      <c r="AD63">
        <f t="shared" si="1"/>
        <v>192.65290683999996</v>
      </c>
      <c r="AE63">
        <f>'IDT-1'!E63</f>
        <v>0</v>
      </c>
      <c r="AF63" s="24"/>
      <c r="AG63">
        <f t="shared" si="2"/>
        <v>192.65290683999996</v>
      </c>
      <c r="AI63" s="34">
        <f>PXIL!K63</f>
        <v>0</v>
      </c>
      <c r="AJ63" s="34">
        <f>PXIL!Q63</f>
        <v>0</v>
      </c>
      <c r="AK63" s="34">
        <f>RTM_IEX!K63</f>
        <v>9.6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13.44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1.0449000000000002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151.19999999999999</v>
      </c>
      <c r="AB64" s="75">
        <f>-STOA!Q64</f>
        <v>0</v>
      </c>
      <c r="AC64">
        <f t="shared" si="0"/>
        <v>1.6158651599999998</v>
      </c>
      <c r="AD64">
        <f t="shared" si="1"/>
        <v>190.74903483999998</v>
      </c>
      <c r="AE64">
        <f>'IDT-1'!E64</f>
        <v>0</v>
      </c>
      <c r="AF64" s="24"/>
      <c r="AG64">
        <f t="shared" si="2"/>
        <v>190.74903483999998</v>
      </c>
      <c r="AI64" s="34">
        <f>PXIL!K64</f>
        <v>0</v>
      </c>
      <c r="AJ64" s="34">
        <f>PXIL!Q64</f>
        <v>0</v>
      </c>
      <c r="AK64" s="34">
        <f>RTM_IEX!K64</f>
        <v>9.6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11.52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1.0449000000000002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151.19999999999999</v>
      </c>
      <c r="AB65" s="75">
        <f>-STOA!Q65</f>
        <v>0</v>
      </c>
      <c r="AC65">
        <f t="shared" si="0"/>
        <v>1.5890691599999998</v>
      </c>
      <c r="AD65">
        <f t="shared" si="1"/>
        <v>187.58583083999997</v>
      </c>
      <c r="AE65">
        <f>'IDT-1'!E65</f>
        <v>0</v>
      </c>
      <c r="AF65" s="24"/>
      <c r="AG65">
        <f t="shared" si="2"/>
        <v>187.58583083999997</v>
      </c>
      <c r="AI65" s="34">
        <f>PXIL!K65</f>
        <v>0</v>
      </c>
      <c r="AJ65" s="34">
        <f>PXIL!Q65</f>
        <v>0</v>
      </c>
      <c r="AK65" s="34">
        <f>RTM_IEX!K65</f>
        <v>7.37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10.56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1.0449000000000002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151.19999999999999</v>
      </c>
      <c r="AB66" s="75">
        <f>-STOA!Q66</f>
        <v>0</v>
      </c>
      <c r="AC66">
        <f t="shared" si="0"/>
        <v>1.5773091599999998</v>
      </c>
      <c r="AD66">
        <f t="shared" si="1"/>
        <v>186.19759083999998</v>
      </c>
      <c r="AE66">
        <f>'IDT-1'!E66</f>
        <v>0</v>
      </c>
      <c r="AF66" s="24"/>
      <c r="AG66">
        <f t="shared" si="2"/>
        <v>186.19759083999998</v>
      </c>
      <c r="AI66" s="34">
        <f>PXIL!K66</f>
        <v>0</v>
      </c>
      <c r="AJ66" s="34">
        <f>PXIL!Q66</f>
        <v>0</v>
      </c>
      <c r="AK66" s="34">
        <f>RTM_IEX!K66</f>
        <v>5.97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10.56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1.0449000000000002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18.999306721155953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145.92000000000002</v>
      </c>
      <c r="AB67" s="75">
        <f>-STOA!Q67</f>
        <v>0</v>
      </c>
      <c r="AC67">
        <f t="shared" si="0"/>
        <v>1.6308113364577099</v>
      </c>
      <c r="AD67">
        <f t="shared" si="1"/>
        <v>192.51339538469824</v>
      </c>
      <c r="AE67">
        <f>'IDT-1'!E67</f>
        <v>0</v>
      </c>
      <c r="AF67" s="24"/>
      <c r="AG67">
        <f t="shared" si="2"/>
        <v>192.51339538469824</v>
      </c>
      <c r="AI67" s="34">
        <f>PXIL!K67</f>
        <v>0</v>
      </c>
      <c r="AJ67" s="34">
        <f>PXIL!Q67</f>
        <v>0</v>
      </c>
      <c r="AK67" s="34">
        <f>RTM_IEX!K67</f>
        <v>5.14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23.04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1.0449000000000002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18.999257841490568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145.92000000000002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1.6182109258685209</v>
      </c>
      <c r="AD68">
        <f t="shared" ref="AD68:AD98" si="4">SUM(B68:AB68,AI68:AR68)-AC68</f>
        <v>191.02594691562206</v>
      </c>
      <c r="AE68">
        <f>'IDT-1'!E68</f>
        <v>0</v>
      </c>
      <c r="AF68" s="24"/>
      <c r="AG68">
        <f t="shared" ref="AG68:AG98" si="5">SUM(AD68:AF68)</f>
        <v>191.02594691562206</v>
      </c>
      <c r="AI68" s="34">
        <f>PXIL!K68</f>
        <v>0</v>
      </c>
      <c r="AJ68" s="34">
        <f>PXIL!Q68</f>
        <v>0</v>
      </c>
      <c r="AK68" s="34">
        <f>RTM_IEX!K68</f>
        <v>3.64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23.04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1.0449000000000002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22.999101597593846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35.9</v>
      </c>
      <c r="Z69" s="34">
        <f>IEX!Q69</f>
        <v>0</v>
      </c>
      <c r="AA69" s="75">
        <f>STOA!K69</f>
        <v>108</v>
      </c>
      <c r="AB69" s="75">
        <f>-STOA!Q69</f>
        <v>0</v>
      </c>
      <c r="AC69">
        <f t="shared" si="3"/>
        <v>1.5753696134197881</v>
      </c>
      <c r="AD69">
        <f t="shared" si="4"/>
        <v>185.9686319841741</v>
      </c>
      <c r="AE69">
        <f>'IDT-1'!E69</f>
        <v>0</v>
      </c>
      <c r="AF69" s="24"/>
      <c r="AG69">
        <f t="shared" si="5"/>
        <v>185.9686319841741</v>
      </c>
      <c r="AI69" s="34">
        <f>PXIL!K69</f>
        <v>0</v>
      </c>
      <c r="AJ69" s="34">
        <f>PXIL!Q69</f>
        <v>0</v>
      </c>
      <c r="AK69" s="34">
        <f>RTM_IEX!K69</f>
        <v>1.77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17.829999999999998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1.0449000000000002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22.999101597593846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41.56</v>
      </c>
      <c r="Z70" s="34">
        <f>IEX!Q70</f>
        <v>0</v>
      </c>
      <c r="AA70" s="75">
        <f>STOA!K70</f>
        <v>108</v>
      </c>
      <c r="AB70" s="75">
        <f>-STOA!Q70</f>
        <v>0</v>
      </c>
      <c r="AC70">
        <f t="shared" si="3"/>
        <v>1.5813336134197882</v>
      </c>
      <c r="AD70">
        <f t="shared" si="4"/>
        <v>186.67266798417407</v>
      </c>
      <c r="AE70">
        <f>'IDT-1'!E70</f>
        <v>0</v>
      </c>
      <c r="AF70" s="24"/>
      <c r="AG70">
        <f t="shared" si="5"/>
        <v>186.67266798417407</v>
      </c>
      <c r="AI70" s="34">
        <f>PXIL!K70</f>
        <v>0</v>
      </c>
      <c r="AJ70" s="34">
        <f>PXIL!Q70</f>
        <v>0</v>
      </c>
      <c r="AK70" s="34">
        <f>RTM_IEX!K70</f>
        <v>1.51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13.14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1.0449000000000002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22.999101597593846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38.299999999999997</v>
      </c>
      <c r="Z71" s="34">
        <f>IEX!Q71</f>
        <v>0</v>
      </c>
      <c r="AA71" s="75">
        <f>STOA!K71</f>
        <v>108</v>
      </c>
      <c r="AB71" s="75">
        <f>-STOA!Q71</f>
        <v>0</v>
      </c>
      <c r="AC71">
        <f t="shared" si="3"/>
        <v>1.4856576134197881</v>
      </c>
      <c r="AD71">
        <f t="shared" si="4"/>
        <v>175.37834398417405</v>
      </c>
      <c r="AE71">
        <f>'IDT-1'!E71</f>
        <v>0</v>
      </c>
      <c r="AF71" s="24"/>
      <c r="AG71">
        <f t="shared" si="5"/>
        <v>175.37834398417405</v>
      </c>
      <c r="AI71" s="34">
        <f>PXIL!K71</f>
        <v>0</v>
      </c>
      <c r="AJ71" s="34">
        <f>PXIL!Q71</f>
        <v>0</v>
      </c>
      <c r="AK71" s="34">
        <f>RTM_IEX!K71</f>
        <v>1.96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4.5599999999999996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1.0449000000000002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22.999101597593846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31.73</v>
      </c>
      <c r="Z72" s="34">
        <f>IEX!Q72</f>
        <v>0</v>
      </c>
      <c r="AA72" s="75">
        <f>STOA!K72</f>
        <v>108</v>
      </c>
      <c r="AB72" s="75">
        <f>-STOA!Q72</f>
        <v>0</v>
      </c>
      <c r="AC72">
        <f t="shared" si="3"/>
        <v>1.4168616134197882</v>
      </c>
      <c r="AD72">
        <f t="shared" si="4"/>
        <v>167.25713998417402</v>
      </c>
      <c r="AE72">
        <f>'IDT-1'!E72</f>
        <v>0</v>
      </c>
      <c r="AF72" s="24"/>
      <c r="AG72">
        <f t="shared" si="5"/>
        <v>167.25713998417402</v>
      </c>
      <c r="AI72" s="34">
        <f>PXIL!K72</f>
        <v>0</v>
      </c>
      <c r="AJ72" s="34">
        <f>PXIL!Q72</f>
        <v>0</v>
      </c>
      <c r="AK72" s="34">
        <f>RTM_IEX!K72</f>
        <v>2.7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2.2000000000000002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1.0449000000000002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30.66</v>
      </c>
      <c r="Z73" s="34">
        <f>IEX!Q73</f>
        <v>0</v>
      </c>
      <c r="AA73" s="75">
        <f>STOA!K73</f>
        <v>108</v>
      </c>
      <c r="AB73" s="75">
        <f>-STOA!Q73</f>
        <v>0</v>
      </c>
      <c r="AC73">
        <f t="shared" si="3"/>
        <v>1.3993056134197881</v>
      </c>
      <c r="AD73">
        <f t="shared" si="4"/>
        <v>165.18469598417406</v>
      </c>
      <c r="AE73">
        <f>'IDT-1'!E73</f>
        <v>0</v>
      </c>
      <c r="AF73" s="24"/>
      <c r="AG73">
        <f t="shared" si="5"/>
        <v>165.18469598417406</v>
      </c>
      <c r="AI73" s="34">
        <f>PXIL!K73</f>
        <v>0</v>
      </c>
      <c r="AJ73" s="34">
        <f>PXIL!Q73</f>
        <v>0</v>
      </c>
      <c r="AK73" s="34">
        <f>RTM_IEX!K73</f>
        <v>2.39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1.49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1.0449000000000002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27.45</v>
      </c>
      <c r="Z74" s="34">
        <f>IEX!Q74</f>
        <v>0</v>
      </c>
      <c r="AA74" s="75">
        <f>STOA!K74</f>
        <v>108</v>
      </c>
      <c r="AB74" s="75">
        <f>-STOA!Q74</f>
        <v>0</v>
      </c>
      <c r="AC74">
        <f t="shared" si="3"/>
        <v>1.3829256134197885</v>
      </c>
      <c r="AD74">
        <f t="shared" si="4"/>
        <v>163.25107598417407</v>
      </c>
      <c r="AE74">
        <f>'IDT-1'!E74</f>
        <v>0</v>
      </c>
      <c r="AF74" s="24"/>
      <c r="AG74">
        <f t="shared" si="5"/>
        <v>163.25107598417407</v>
      </c>
      <c r="AI74" s="34">
        <f>PXIL!K74</f>
        <v>0</v>
      </c>
      <c r="AJ74" s="34">
        <f>PXIL!Q74</f>
        <v>0</v>
      </c>
      <c r="AK74" s="34">
        <f>RTM_IEX!K74</f>
        <v>4.38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0.76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1.0449000000000002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26.5</v>
      </c>
      <c r="Z75" s="34">
        <f>IEX!Q75</f>
        <v>0</v>
      </c>
      <c r="AA75" s="75">
        <f>STOA!K75</f>
        <v>108</v>
      </c>
      <c r="AB75" s="75">
        <f>-STOA!Q75</f>
        <v>0</v>
      </c>
      <c r="AC75">
        <f t="shared" si="3"/>
        <v>1.3831776134197882</v>
      </c>
      <c r="AD75">
        <f t="shared" si="4"/>
        <v>163.28082398417408</v>
      </c>
      <c r="AE75">
        <f>'IDT-1'!E75</f>
        <v>0</v>
      </c>
      <c r="AF75" s="24"/>
      <c r="AG75">
        <f t="shared" si="5"/>
        <v>163.28082398417408</v>
      </c>
      <c r="AI75" s="34">
        <f>PXIL!K75</f>
        <v>0</v>
      </c>
      <c r="AJ75" s="34">
        <f>PXIL!Q75</f>
        <v>0</v>
      </c>
      <c r="AK75" s="34">
        <f>RTM_IEX!K75</f>
        <v>5.55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0.56999999999999995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1.0449000000000002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23.9</v>
      </c>
      <c r="Z76" s="34">
        <f>IEX!Q76</f>
        <v>0</v>
      </c>
      <c r="AA76" s="75">
        <f>STOA!K76</f>
        <v>108</v>
      </c>
      <c r="AB76" s="75">
        <f>-STOA!Q76</f>
        <v>0</v>
      </c>
      <c r="AC76">
        <f t="shared" si="3"/>
        <v>1.3595736134197882</v>
      </c>
      <c r="AD76">
        <f t="shared" si="4"/>
        <v>160.49442798417405</v>
      </c>
      <c r="AE76">
        <f>'IDT-1'!E76</f>
        <v>0</v>
      </c>
      <c r="AF76" s="24"/>
      <c r="AG76">
        <f t="shared" si="5"/>
        <v>160.49442798417405</v>
      </c>
      <c r="AI76" s="34">
        <f>PXIL!K76</f>
        <v>0</v>
      </c>
      <c r="AJ76" s="34">
        <f>PXIL!Q76</f>
        <v>0</v>
      </c>
      <c r="AK76" s="34">
        <f>RTM_IEX!K76</f>
        <v>5.29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0.62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1.0449000000000002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22.51</v>
      </c>
      <c r="Z77" s="34">
        <f>IEX!Q77</f>
        <v>0</v>
      </c>
      <c r="AA77" s="75">
        <f>STOA!K77</f>
        <v>108</v>
      </c>
      <c r="AB77" s="75">
        <f>-STOA!Q77</f>
        <v>0</v>
      </c>
      <c r="AC77">
        <f t="shared" si="3"/>
        <v>1.3454616134197883</v>
      </c>
      <c r="AD77">
        <f t="shared" si="4"/>
        <v>158.82853998417409</v>
      </c>
      <c r="AE77">
        <f>'IDT-1'!E77</f>
        <v>0</v>
      </c>
      <c r="AF77" s="24"/>
      <c r="AG77">
        <f t="shared" si="5"/>
        <v>158.82853998417409</v>
      </c>
      <c r="AI77" s="34">
        <f>PXIL!K77</f>
        <v>0</v>
      </c>
      <c r="AJ77" s="34">
        <f>PXIL!Q77</f>
        <v>0</v>
      </c>
      <c r="AK77" s="34">
        <f>RTM_IEX!K77</f>
        <v>5.03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0.59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1.0449000000000002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21.77</v>
      </c>
      <c r="Z78" s="34">
        <f>IEX!Q78</f>
        <v>0</v>
      </c>
      <c r="AA78" s="75">
        <f>STOA!K78</f>
        <v>108</v>
      </c>
      <c r="AB78" s="75">
        <f>-STOA!Q78</f>
        <v>0</v>
      </c>
      <c r="AC78">
        <f t="shared" si="3"/>
        <v>1.3267296134197883</v>
      </c>
      <c r="AD78">
        <f t="shared" si="4"/>
        <v>156.61727198417407</v>
      </c>
      <c r="AE78">
        <f>'IDT-1'!E78</f>
        <v>0</v>
      </c>
      <c r="AF78" s="24"/>
      <c r="AG78">
        <f t="shared" si="5"/>
        <v>156.61727198417407</v>
      </c>
      <c r="AI78" s="34">
        <f>PXIL!K78</f>
        <v>0</v>
      </c>
      <c r="AJ78" s="34">
        <f>PXIL!Q78</f>
        <v>0</v>
      </c>
      <c r="AK78" s="34">
        <f>RTM_IEX!K78</f>
        <v>3.48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0.65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1.0449000000000002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21.78</v>
      </c>
      <c r="Z79" s="34">
        <f>IEX!Q79</f>
        <v>0</v>
      </c>
      <c r="AA79" s="75">
        <f>STOA!K79</f>
        <v>108</v>
      </c>
      <c r="AB79" s="75">
        <f>-STOA!Q79</f>
        <v>0</v>
      </c>
      <c r="AC79">
        <f t="shared" si="3"/>
        <v>1.3321896134197881</v>
      </c>
      <c r="AD79">
        <f t="shared" si="4"/>
        <v>157.26181198417407</v>
      </c>
      <c r="AE79">
        <f>'IDT-1'!E79</f>
        <v>0</v>
      </c>
      <c r="AF79" s="24"/>
      <c r="AG79">
        <f t="shared" si="5"/>
        <v>157.26181198417407</v>
      </c>
      <c r="AI79" s="34">
        <f>PXIL!K79</f>
        <v>0</v>
      </c>
      <c r="AJ79" s="34">
        <f>PXIL!Q79</f>
        <v>0</v>
      </c>
      <c r="AK79" s="34">
        <f>RTM_IEX!K79</f>
        <v>3.94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0.83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1.0449000000000002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20.02</v>
      </c>
      <c r="Z80" s="34">
        <f>IEX!Q80</f>
        <v>0</v>
      </c>
      <c r="AA80" s="75">
        <f>STOA!K80</f>
        <v>108</v>
      </c>
      <c r="AB80" s="75">
        <f>-STOA!Q80</f>
        <v>0</v>
      </c>
      <c r="AC80">
        <f t="shared" si="3"/>
        <v>1.3097616134197883</v>
      </c>
      <c r="AD80">
        <f t="shared" si="4"/>
        <v>154.61423998417408</v>
      </c>
      <c r="AE80">
        <f>'IDT-1'!E80</f>
        <v>0</v>
      </c>
      <c r="AF80" s="24"/>
      <c r="AG80">
        <f t="shared" si="5"/>
        <v>154.61423998417408</v>
      </c>
      <c r="AI80" s="34">
        <f>PXIL!K80</f>
        <v>0</v>
      </c>
      <c r="AJ80" s="34">
        <f>PXIL!Q80</f>
        <v>0</v>
      </c>
      <c r="AK80" s="34">
        <f>RTM_IEX!K80</f>
        <v>3.12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0.74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1.0449000000000002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18.5</v>
      </c>
      <c r="Z81" s="34">
        <f>IEX!Q81</f>
        <v>0</v>
      </c>
      <c r="AA81" s="75">
        <f>STOA!K81</f>
        <v>108</v>
      </c>
      <c r="AB81" s="75">
        <f>-STOA!Q81</f>
        <v>0</v>
      </c>
      <c r="AC81">
        <f t="shared" si="3"/>
        <v>1.3385736134197883</v>
      </c>
      <c r="AD81">
        <f t="shared" si="4"/>
        <v>158.01542798417407</v>
      </c>
      <c r="AE81">
        <f>'IDT-1'!E81</f>
        <v>0</v>
      </c>
      <c r="AF81" s="24"/>
      <c r="AG81">
        <f t="shared" si="5"/>
        <v>158.01542798417407</v>
      </c>
      <c r="AI81" s="34">
        <f>PXIL!K81</f>
        <v>0</v>
      </c>
      <c r="AJ81" s="34">
        <f>PXIL!Q81</f>
        <v>0</v>
      </c>
      <c r="AK81" s="34">
        <f>RTM_IEX!K81</f>
        <v>2.04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6.77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1.0449000000000002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15.61</v>
      </c>
      <c r="Z82" s="34">
        <f>IEX!Q82</f>
        <v>0</v>
      </c>
      <c r="AA82" s="75">
        <f>STOA!K82</f>
        <v>108</v>
      </c>
      <c r="AB82" s="75">
        <f>-STOA!Q82</f>
        <v>0</v>
      </c>
      <c r="AC82">
        <f t="shared" si="3"/>
        <v>1.3652856134197882</v>
      </c>
      <c r="AD82">
        <f t="shared" si="4"/>
        <v>161.16871598417404</v>
      </c>
      <c r="AE82">
        <f>'IDT-1'!E82</f>
        <v>0</v>
      </c>
      <c r="AF82" s="24"/>
      <c r="AG82">
        <f t="shared" si="5"/>
        <v>161.16871598417404</v>
      </c>
      <c r="AI82" s="34">
        <f>PXIL!K82</f>
        <v>0</v>
      </c>
      <c r="AJ82" s="34">
        <f>PXIL!Q82</f>
        <v>0</v>
      </c>
      <c r="AK82" s="34">
        <f>RTM_IEX!K82</f>
        <v>2.13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12.75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1.0449000000000002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108</v>
      </c>
      <c r="AB83" s="75">
        <f>-STOA!Q83</f>
        <v>0</v>
      </c>
      <c r="AC83">
        <f t="shared" si="3"/>
        <v>1.3540309258685206</v>
      </c>
      <c r="AD83">
        <f t="shared" si="4"/>
        <v>159.84012691562205</v>
      </c>
      <c r="AE83">
        <f>'IDT-1'!E83</f>
        <v>0</v>
      </c>
      <c r="AF83" s="24"/>
      <c r="AG83">
        <f t="shared" si="5"/>
        <v>159.84012691562205</v>
      </c>
      <c r="AI83" s="34">
        <f>PXIL!K83</f>
        <v>0</v>
      </c>
      <c r="AJ83" s="34">
        <f>PXIL!Q83</f>
        <v>0</v>
      </c>
      <c r="AK83" s="34">
        <f>RTM_IEX!K83</f>
        <v>2.4300000000000002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30.72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1.0449000000000002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108</v>
      </c>
      <c r="AB84" s="75">
        <f>-STOA!Q84</f>
        <v>0</v>
      </c>
      <c r="AC84">
        <f t="shared" si="3"/>
        <v>1.3421029258685206</v>
      </c>
      <c r="AD84">
        <f t="shared" si="4"/>
        <v>158.43205491562207</v>
      </c>
      <c r="AE84">
        <f>'IDT-1'!E84</f>
        <v>0</v>
      </c>
      <c r="AF84" s="24"/>
      <c r="AG84">
        <f t="shared" si="5"/>
        <v>158.43205491562207</v>
      </c>
      <c r="AI84" s="34">
        <f>PXIL!K84</f>
        <v>0</v>
      </c>
      <c r="AJ84" s="34">
        <f>PXIL!Q84</f>
        <v>0</v>
      </c>
      <c r="AK84" s="34">
        <f>RTM_IEX!K84</f>
        <v>2.93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28.8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1.0449000000000002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108</v>
      </c>
      <c r="AB85" s="75">
        <f>-STOA!Q85</f>
        <v>0</v>
      </c>
      <c r="AC85">
        <f t="shared" si="3"/>
        <v>1.3365589258685207</v>
      </c>
      <c r="AD85">
        <f t="shared" si="4"/>
        <v>157.77759891562204</v>
      </c>
      <c r="AE85">
        <f>'IDT-1'!E85</f>
        <v>0</v>
      </c>
      <c r="AF85" s="24"/>
      <c r="AG85">
        <f t="shared" si="5"/>
        <v>157.77759891562204</v>
      </c>
      <c r="AI85" s="34">
        <f>PXIL!K85</f>
        <v>0</v>
      </c>
      <c r="AJ85" s="34">
        <f>PXIL!Q85</f>
        <v>0</v>
      </c>
      <c r="AK85" s="34">
        <f>RTM_IEX!K85</f>
        <v>4.1900000000000004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26.88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1.0449000000000002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108</v>
      </c>
      <c r="AB86" s="75">
        <f>-STOA!Q86</f>
        <v>0</v>
      </c>
      <c r="AC86">
        <f t="shared" si="3"/>
        <v>1.3324429258685206</v>
      </c>
      <c r="AD86">
        <f t="shared" si="4"/>
        <v>157.29171491562204</v>
      </c>
      <c r="AE86">
        <f>'IDT-1'!E86</f>
        <v>0</v>
      </c>
      <c r="AF86" s="24"/>
      <c r="AG86">
        <f t="shared" si="5"/>
        <v>157.29171491562204</v>
      </c>
      <c r="AI86" s="34">
        <f>PXIL!K86</f>
        <v>0</v>
      </c>
      <c r="AJ86" s="34">
        <f>PXIL!Q86</f>
        <v>0</v>
      </c>
      <c r="AK86" s="34">
        <f>RTM_IEX!K86</f>
        <v>5.63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24.95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1.0449000000000002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108</v>
      </c>
      <c r="AB87" s="75">
        <f>-STOA!Q87</f>
        <v>0</v>
      </c>
      <c r="AC87">
        <f t="shared" si="3"/>
        <v>1.3336189258685207</v>
      </c>
      <c r="AD87">
        <f t="shared" si="4"/>
        <v>157.43053891562207</v>
      </c>
      <c r="AE87">
        <f>'IDT-1'!E87</f>
        <v>0</v>
      </c>
      <c r="AF87" s="24"/>
      <c r="AG87">
        <f t="shared" si="5"/>
        <v>157.43053891562207</v>
      </c>
      <c r="AI87" s="34">
        <f>PXIL!K87</f>
        <v>0</v>
      </c>
      <c r="AJ87" s="34">
        <f>PXIL!Q87</f>
        <v>0</v>
      </c>
      <c r="AK87" s="34">
        <f>RTM_IEX!K87</f>
        <v>9.6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21.12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1.0449000000000002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108</v>
      </c>
      <c r="AB88" s="75">
        <f>-STOA!Q88</f>
        <v>0</v>
      </c>
      <c r="AC88">
        <f t="shared" si="3"/>
        <v>1.3255611599999997</v>
      </c>
      <c r="AD88">
        <f t="shared" si="4"/>
        <v>156.47933883999997</v>
      </c>
      <c r="AE88">
        <f>'IDT-1'!E88</f>
        <v>0</v>
      </c>
      <c r="AF88" s="24"/>
      <c r="AG88">
        <f t="shared" si="5"/>
        <v>156.47933883999997</v>
      </c>
      <c r="AI88" s="34">
        <f>PXIL!K88</f>
        <v>0</v>
      </c>
      <c r="AJ88" s="34">
        <f>PXIL!Q88</f>
        <v>0</v>
      </c>
      <c r="AK88" s="34">
        <f>RTM_IEX!K88</f>
        <v>9.6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20.16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1.0449000000000002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108</v>
      </c>
      <c r="AB89" s="75">
        <f>-STOA!Q89</f>
        <v>0</v>
      </c>
      <c r="AC89">
        <f t="shared" si="3"/>
        <v>1.2933051599999996</v>
      </c>
      <c r="AD89">
        <f t="shared" si="4"/>
        <v>152.67159483999998</v>
      </c>
      <c r="AE89">
        <f>'IDT-1'!E89</f>
        <v>0</v>
      </c>
      <c r="AF89" s="24"/>
      <c r="AG89">
        <f t="shared" si="5"/>
        <v>152.67159483999998</v>
      </c>
      <c r="AI89" s="34">
        <f>PXIL!K89</f>
        <v>0</v>
      </c>
      <c r="AJ89" s="34">
        <f>PXIL!Q89</f>
        <v>0</v>
      </c>
      <c r="AK89" s="34">
        <f>RTM_IEX!K89</f>
        <v>9.6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16.32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1.0449000000000002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108</v>
      </c>
      <c r="AB90" s="75">
        <f>-STOA!Q90</f>
        <v>0</v>
      </c>
      <c r="AC90">
        <f t="shared" si="3"/>
        <v>1.2771771599999997</v>
      </c>
      <c r="AD90">
        <f t="shared" si="4"/>
        <v>150.76772283999998</v>
      </c>
      <c r="AE90">
        <f>'IDT-1'!E90</f>
        <v>0</v>
      </c>
      <c r="AF90" s="24"/>
      <c r="AG90">
        <f t="shared" si="5"/>
        <v>150.76772283999998</v>
      </c>
      <c r="AI90" s="34">
        <f>PXIL!K90</f>
        <v>0</v>
      </c>
      <c r="AJ90" s="34">
        <f>PXIL!Q90</f>
        <v>0</v>
      </c>
      <c r="AK90" s="34">
        <f>RTM_IEX!K90</f>
        <v>9.6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14.4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1.0449000000000002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108</v>
      </c>
      <c r="AB91" s="75">
        <f>-STOA!Q91</f>
        <v>0</v>
      </c>
      <c r="AC91">
        <f t="shared" si="3"/>
        <v>1.1562171599999997</v>
      </c>
      <c r="AD91">
        <f t="shared" si="4"/>
        <v>136.48868283999997</v>
      </c>
      <c r="AE91">
        <f>'IDT-1'!E91</f>
        <v>0</v>
      </c>
      <c r="AF91" s="24"/>
      <c r="AG91">
        <f t="shared" si="5"/>
        <v>136.48868283999997</v>
      </c>
      <c r="AI91" s="34">
        <f>PXIL!K91</f>
        <v>0</v>
      </c>
      <c r="AJ91" s="34">
        <f>PXIL!Q91</f>
        <v>0</v>
      </c>
      <c r="AK91" s="34">
        <f>RTM_IEX!K91</f>
        <v>9.6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1.0449000000000002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108</v>
      </c>
      <c r="AB92" s="75">
        <f>-STOA!Q92</f>
        <v>0</v>
      </c>
      <c r="AC92">
        <f t="shared" si="3"/>
        <v>1.1562171599999997</v>
      </c>
      <c r="AD92">
        <f t="shared" si="4"/>
        <v>136.48868283999997</v>
      </c>
      <c r="AE92">
        <f>'IDT-1'!E92</f>
        <v>0</v>
      </c>
      <c r="AF92" s="24"/>
      <c r="AG92">
        <f t="shared" si="5"/>
        <v>136.48868283999997</v>
      </c>
      <c r="AI92" s="34">
        <f>PXIL!K92</f>
        <v>0</v>
      </c>
      <c r="AJ92" s="34">
        <f>PXIL!Q92</f>
        <v>0</v>
      </c>
      <c r="AK92" s="34">
        <f>RTM_IEX!K92</f>
        <v>9.6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1.0449000000000002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108</v>
      </c>
      <c r="AB93" s="75">
        <f>-STOA!Q93</f>
        <v>0</v>
      </c>
      <c r="AC93">
        <f t="shared" si="3"/>
        <v>1.0755771599999997</v>
      </c>
      <c r="AD93">
        <f t="shared" si="4"/>
        <v>126.96932283999999</v>
      </c>
      <c r="AE93">
        <f>'IDT-1'!E93</f>
        <v>0</v>
      </c>
      <c r="AF93" s="24"/>
      <c r="AG93">
        <f t="shared" si="5"/>
        <v>126.96932283999999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1.0449000000000002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108</v>
      </c>
      <c r="AB94" s="75">
        <f>-STOA!Q94</f>
        <v>0</v>
      </c>
      <c r="AC94">
        <f t="shared" si="3"/>
        <v>1.0755771599999997</v>
      </c>
      <c r="AD94">
        <f t="shared" si="4"/>
        <v>126.96932283999999</v>
      </c>
      <c r="AE94">
        <f>'IDT-1'!E94</f>
        <v>0</v>
      </c>
      <c r="AF94" s="24"/>
      <c r="AG94">
        <f t="shared" si="5"/>
        <v>126.96932283999999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1.0449000000000002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19.540000000000003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108</v>
      </c>
      <c r="AB95" s="75">
        <f>-STOA!Q95</f>
        <v>0</v>
      </c>
      <c r="AC95">
        <f t="shared" si="3"/>
        <v>1.08011316</v>
      </c>
      <c r="AD95">
        <f t="shared" si="4"/>
        <v>127.50478684000001</v>
      </c>
      <c r="AE95">
        <f>'IDT-1'!E95</f>
        <v>0</v>
      </c>
      <c r="AF95" s="24"/>
      <c r="AG95">
        <f t="shared" si="5"/>
        <v>127.50478684000001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1.0449000000000002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19.540000000000003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108</v>
      </c>
      <c r="AB96" s="75">
        <f>-STOA!Q96</f>
        <v>0</v>
      </c>
      <c r="AC96">
        <f t="shared" si="3"/>
        <v>1.08011316</v>
      </c>
      <c r="AD96">
        <f t="shared" si="4"/>
        <v>127.50478684000001</v>
      </c>
      <c r="AE96">
        <f>'IDT-1'!E96</f>
        <v>0</v>
      </c>
      <c r="AF96" s="24"/>
      <c r="AG96">
        <f t="shared" si="5"/>
        <v>127.50478684000001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1.0449000000000002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19.540000000000003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108</v>
      </c>
      <c r="AB97" s="75">
        <f>-STOA!Q97</f>
        <v>0</v>
      </c>
      <c r="AC97">
        <f t="shared" si="3"/>
        <v>1.08011316</v>
      </c>
      <c r="AD97">
        <f t="shared" si="4"/>
        <v>127.50478684000001</v>
      </c>
      <c r="AE97">
        <f>'IDT-1'!E97</f>
        <v>0</v>
      </c>
      <c r="AF97" s="24"/>
      <c r="AG97">
        <f t="shared" si="5"/>
        <v>127.50478684000001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1.0449000000000002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19.540000000000003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108</v>
      </c>
      <c r="AB98" s="75">
        <f>-STOA!Q98</f>
        <v>0</v>
      </c>
      <c r="AC98">
        <f t="shared" si="3"/>
        <v>1.08011316</v>
      </c>
      <c r="AD98">
        <f t="shared" si="4"/>
        <v>127.50478684000001</v>
      </c>
      <c r="AE98">
        <f>'IDT-1'!E98</f>
        <v>0</v>
      </c>
      <c r="AF98" s="24"/>
      <c r="AG98">
        <f t="shared" si="5"/>
        <v>127.50478684000001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0.49577078406476621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0.2382175</v>
      </c>
      <c r="Z99" s="34">
        <f t="shared" si="6"/>
        <v>0</v>
      </c>
      <c r="AA99" s="75">
        <f t="shared" si="6"/>
        <v>2.80416</v>
      </c>
      <c r="AB99" s="75">
        <f t="shared" si="6"/>
        <v>0</v>
      </c>
      <c r="AC99">
        <f t="shared" si="6"/>
        <v>3.398377935958493E-2</v>
      </c>
      <c r="AD99">
        <f t="shared" si="6"/>
        <v>3.8470096047051801</v>
      </c>
      <c r="AE99">
        <f t="shared" si="6"/>
        <v>0</v>
      </c>
      <c r="AG99">
        <f t="shared" si="6"/>
        <v>3.8470096047051801</v>
      </c>
      <c r="AI99">
        <f t="shared" si="6"/>
        <v>0</v>
      </c>
      <c r="AJ99">
        <f t="shared" si="6"/>
        <v>0</v>
      </c>
      <c r="AK99">
        <f t="shared" si="6"/>
        <v>0.11042500000000005</v>
      </c>
      <c r="AL99">
        <f t="shared" si="6"/>
        <v>-8.2000000000000003E-2</v>
      </c>
      <c r="AM99">
        <f t="shared" si="6"/>
        <v>0</v>
      </c>
      <c r="AN99">
        <f t="shared" si="6"/>
        <v>0</v>
      </c>
      <c r="AO99">
        <f t="shared" si="6"/>
        <v>0.2893425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45308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5.8400000000000007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0.24259199999999997</v>
      </c>
      <c r="AD3">
        <f>SUM(B3:AB3,AI3:AT3)-AC3</f>
        <v>28.637408000000001</v>
      </c>
      <c r="AE3">
        <f>'IDT-1'!D3</f>
        <v>0</v>
      </c>
      <c r="AF3" s="24"/>
      <c r="AG3">
        <f>SUM(AD3:AF3)</f>
        <v>28.637408000000001</v>
      </c>
      <c r="AI3" s="34">
        <f>PXIL!L3</f>
        <v>0</v>
      </c>
      <c r="AJ3" s="34">
        <f>PXIL!R3</f>
        <v>0</v>
      </c>
      <c r="AK3" s="34">
        <f>RTM_IEX!L3</f>
        <v>23.04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5.8400000000000007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0.236124</v>
      </c>
      <c r="AD4">
        <f t="shared" ref="AD4:AD67" si="1">SUM(B4:AB4,AI4:AT4)-AC4</f>
        <v>27.873875999999999</v>
      </c>
      <c r="AE4">
        <f>'IDT-1'!D4</f>
        <v>0</v>
      </c>
      <c r="AF4" s="24"/>
      <c r="AG4">
        <f t="shared" ref="AG4:AG67" si="2">SUM(AD4:AF4)</f>
        <v>27.873875999999999</v>
      </c>
      <c r="AI4" s="34">
        <f>PXIL!L4</f>
        <v>0</v>
      </c>
      <c r="AJ4" s="34">
        <f>PXIL!R4</f>
        <v>0</v>
      </c>
      <c r="AK4" s="34">
        <f>RTM_IEX!L4</f>
        <v>22.27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5.8400000000000007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0.23049599999999998</v>
      </c>
      <c r="AD5">
        <f t="shared" si="1"/>
        <v>27.209504000000003</v>
      </c>
      <c r="AE5">
        <f>'IDT-1'!D5</f>
        <v>0</v>
      </c>
      <c r="AF5" s="24"/>
      <c r="AG5">
        <f t="shared" si="2"/>
        <v>27.209504000000003</v>
      </c>
      <c r="AI5" s="34">
        <f>PXIL!L5</f>
        <v>0</v>
      </c>
      <c r="AJ5" s="34">
        <f>PXIL!R5</f>
        <v>0</v>
      </c>
      <c r="AK5" s="34">
        <f>RTM_IEX!L5</f>
        <v>21.6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5.8400000000000007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0.22965599999999997</v>
      </c>
      <c r="AD6">
        <f t="shared" si="1"/>
        <v>27.110344000000001</v>
      </c>
      <c r="AE6">
        <f>'IDT-1'!D6</f>
        <v>0</v>
      </c>
      <c r="AF6" s="24"/>
      <c r="AG6">
        <f t="shared" si="2"/>
        <v>27.110344000000001</v>
      </c>
      <c r="AI6" s="34">
        <f>PXIL!L6</f>
        <v>0</v>
      </c>
      <c r="AJ6" s="34">
        <f>PXIL!R6</f>
        <v>0</v>
      </c>
      <c r="AK6" s="34">
        <f>RTM_IEX!L6</f>
        <v>21.5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5.8400000000000007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0.22721999999999998</v>
      </c>
      <c r="AD7">
        <f t="shared" si="1"/>
        <v>26.822780000000002</v>
      </c>
      <c r="AE7">
        <f>'IDT-1'!D7</f>
        <v>0</v>
      </c>
      <c r="AF7" s="24"/>
      <c r="AG7">
        <f t="shared" si="2"/>
        <v>26.822780000000002</v>
      </c>
      <c r="AI7" s="34">
        <f>PXIL!L7</f>
        <v>0</v>
      </c>
      <c r="AJ7" s="34">
        <f>PXIL!R7</f>
        <v>0</v>
      </c>
      <c r="AK7" s="34">
        <f>RTM_IEX!L7</f>
        <v>21.21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5.8400000000000007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0.223188</v>
      </c>
      <c r="AD8">
        <f t="shared" si="1"/>
        <v>26.346812</v>
      </c>
      <c r="AE8">
        <f>'IDT-1'!D8</f>
        <v>0</v>
      </c>
      <c r="AF8" s="24"/>
      <c r="AG8">
        <f t="shared" si="2"/>
        <v>26.346812</v>
      </c>
      <c r="AI8" s="34">
        <f>PXIL!L8</f>
        <v>0</v>
      </c>
      <c r="AJ8" s="34">
        <f>PXIL!R8</f>
        <v>0</v>
      </c>
      <c r="AK8" s="34">
        <f>RTM_IEX!L8</f>
        <v>20.73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5.8400000000000007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0.21839999999999998</v>
      </c>
      <c r="AD9">
        <f t="shared" si="1"/>
        <v>25.781600000000001</v>
      </c>
      <c r="AE9">
        <f>'IDT-1'!D9</f>
        <v>0</v>
      </c>
      <c r="AF9" s="24"/>
      <c r="AG9">
        <f t="shared" si="2"/>
        <v>25.781600000000001</v>
      </c>
      <c r="AI9" s="34">
        <f>PXIL!L9</f>
        <v>0</v>
      </c>
      <c r="AJ9" s="34">
        <f>PXIL!R9</f>
        <v>0</v>
      </c>
      <c r="AK9" s="34">
        <f>RTM_IEX!L9</f>
        <v>20.16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5.8400000000000007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0.214368</v>
      </c>
      <c r="AD10">
        <f t="shared" si="1"/>
        <v>25.305631999999999</v>
      </c>
      <c r="AE10">
        <f>'IDT-1'!D10</f>
        <v>0</v>
      </c>
      <c r="AF10" s="24"/>
      <c r="AG10">
        <f t="shared" si="2"/>
        <v>25.305631999999999</v>
      </c>
      <c r="AI10" s="34">
        <f>PXIL!L10</f>
        <v>0</v>
      </c>
      <c r="AJ10" s="34">
        <f>PXIL!R10</f>
        <v>0</v>
      </c>
      <c r="AK10" s="34">
        <f>RTM_IEX!L10</f>
        <v>19.68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5.8400000000000007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0.213528</v>
      </c>
      <c r="AD11">
        <f t="shared" si="1"/>
        <v>25.206471999999998</v>
      </c>
      <c r="AE11">
        <f>'IDT-1'!D11</f>
        <v>0</v>
      </c>
      <c r="AF11" s="24"/>
      <c r="AG11">
        <f t="shared" si="2"/>
        <v>25.206471999999998</v>
      </c>
      <c r="AI11" s="34">
        <f>PXIL!L11</f>
        <v>0</v>
      </c>
      <c r="AJ11" s="34">
        <f>PXIL!R11</f>
        <v>0</v>
      </c>
      <c r="AK11" s="34">
        <f>RTM_IEX!L11</f>
        <v>19.579999999999998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5.8400000000000007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0.21512399999999998</v>
      </c>
      <c r="AD12">
        <f t="shared" si="1"/>
        <v>25.394876</v>
      </c>
      <c r="AE12">
        <f>'IDT-1'!D12</f>
        <v>0</v>
      </c>
      <c r="AF12" s="24"/>
      <c r="AG12">
        <f t="shared" si="2"/>
        <v>25.394876</v>
      </c>
      <c r="AI12" s="34">
        <f>PXIL!L12</f>
        <v>0</v>
      </c>
      <c r="AJ12" s="34">
        <f>PXIL!R12</f>
        <v>0</v>
      </c>
      <c r="AK12" s="34">
        <f>RTM_IEX!L12</f>
        <v>19.77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5.8400000000000007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0.214368</v>
      </c>
      <c r="AD13">
        <f t="shared" si="1"/>
        <v>25.305631999999999</v>
      </c>
      <c r="AE13">
        <f>'IDT-1'!D13</f>
        <v>0</v>
      </c>
      <c r="AF13" s="24"/>
      <c r="AG13">
        <f t="shared" si="2"/>
        <v>25.305631999999999</v>
      </c>
      <c r="AI13" s="34">
        <f>PXIL!L13</f>
        <v>0</v>
      </c>
      <c r="AJ13" s="34">
        <f>PXIL!R13</f>
        <v>0</v>
      </c>
      <c r="AK13" s="34">
        <f>RTM_IEX!L13</f>
        <v>19.68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5.8400000000000007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0.21672000000000002</v>
      </c>
      <c r="AD14">
        <f t="shared" si="1"/>
        <v>25.583280000000002</v>
      </c>
      <c r="AE14">
        <f>'IDT-1'!D14</f>
        <v>0</v>
      </c>
      <c r="AF14" s="24"/>
      <c r="AG14">
        <f t="shared" si="2"/>
        <v>25.583280000000002</v>
      </c>
      <c r="AI14" s="34">
        <f>PXIL!L14</f>
        <v>0</v>
      </c>
      <c r="AJ14" s="34">
        <f>PXIL!R14</f>
        <v>0</v>
      </c>
      <c r="AK14" s="34">
        <f>RTM_IEX!L14</f>
        <v>19.96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5.8400000000000007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0.21428400000000003</v>
      </c>
      <c r="AD15">
        <f t="shared" si="1"/>
        <v>25.295716000000002</v>
      </c>
      <c r="AE15">
        <f>'IDT-1'!D15</f>
        <v>0</v>
      </c>
      <c r="AF15" s="24"/>
      <c r="AG15">
        <f t="shared" si="2"/>
        <v>25.295716000000002</v>
      </c>
      <c r="AI15" s="34">
        <f>PXIL!L15</f>
        <v>0</v>
      </c>
      <c r="AJ15" s="34">
        <f>PXIL!R15</f>
        <v>0</v>
      </c>
      <c r="AK15" s="34">
        <f>RTM_IEX!L15</f>
        <v>19.670000000000002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5.8400000000000007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0.21193200000000001</v>
      </c>
      <c r="AD16">
        <f t="shared" si="1"/>
        <v>25.018068</v>
      </c>
      <c r="AE16">
        <f>'IDT-1'!D16</f>
        <v>0</v>
      </c>
      <c r="AF16" s="24"/>
      <c r="AG16">
        <f t="shared" si="2"/>
        <v>25.018068</v>
      </c>
      <c r="AI16" s="34">
        <f>PXIL!L16</f>
        <v>0</v>
      </c>
      <c r="AJ16" s="34">
        <f>PXIL!R16</f>
        <v>0</v>
      </c>
      <c r="AK16" s="34">
        <f>RTM_IEX!L16</f>
        <v>19.39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5.8400000000000007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0.21025199999999999</v>
      </c>
      <c r="AD17">
        <f t="shared" si="1"/>
        <v>24.819748000000001</v>
      </c>
      <c r="AE17">
        <f>'IDT-1'!D17</f>
        <v>0</v>
      </c>
      <c r="AF17" s="24"/>
      <c r="AG17">
        <f t="shared" si="2"/>
        <v>24.819748000000001</v>
      </c>
      <c r="AI17" s="34">
        <f>PXIL!L17</f>
        <v>0</v>
      </c>
      <c r="AJ17" s="34">
        <f>PXIL!R17</f>
        <v>0</v>
      </c>
      <c r="AK17" s="34">
        <f>RTM_IEX!L17</f>
        <v>19.190000000000001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5.8400000000000007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0.211092</v>
      </c>
      <c r="AD18">
        <f t="shared" si="1"/>
        <v>24.918907999999998</v>
      </c>
      <c r="AE18">
        <f>'IDT-1'!D18</f>
        <v>0</v>
      </c>
      <c r="AF18" s="24"/>
      <c r="AG18">
        <f t="shared" si="2"/>
        <v>24.918907999999998</v>
      </c>
      <c r="AI18" s="34">
        <f>PXIL!L18</f>
        <v>0</v>
      </c>
      <c r="AJ18" s="34">
        <f>PXIL!R18</f>
        <v>0</v>
      </c>
      <c r="AK18" s="34">
        <f>RTM_IEX!L18</f>
        <v>19.29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5.8400000000000007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0.21915600000000002</v>
      </c>
      <c r="AD19">
        <f t="shared" si="1"/>
        <v>25.870843999999998</v>
      </c>
      <c r="AE19">
        <f>'IDT-1'!D19</f>
        <v>0</v>
      </c>
      <c r="AF19" s="24"/>
      <c r="AG19">
        <f t="shared" si="2"/>
        <v>25.870843999999998</v>
      </c>
      <c r="AI19" s="34">
        <f>PXIL!L19</f>
        <v>0</v>
      </c>
      <c r="AJ19" s="34">
        <f>PXIL!R19</f>
        <v>0</v>
      </c>
      <c r="AK19" s="34">
        <f>RTM_IEX!L19</f>
        <v>20.25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5.8400000000000007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0.22486800000000001</v>
      </c>
      <c r="AD20">
        <f t="shared" si="1"/>
        <v>26.545131999999999</v>
      </c>
      <c r="AE20">
        <f>'IDT-1'!D20</f>
        <v>0</v>
      </c>
      <c r="AF20" s="24"/>
      <c r="AG20">
        <f t="shared" si="2"/>
        <v>26.545131999999999</v>
      </c>
      <c r="AI20" s="34">
        <f>PXIL!L20</f>
        <v>0</v>
      </c>
      <c r="AJ20" s="34">
        <f>PXIL!R20</f>
        <v>0</v>
      </c>
      <c r="AK20" s="34">
        <f>RTM_IEX!L20</f>
        <v>20.93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5.8400000000000007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0.23125200000000001</v>
      </c>
      <c r="AD21">
        <f t="shared" si="1"/>
        <v>27.298748</v>
      </c>
      <c r="AE21">
        <f>'IDT-1'!D21</f>
        <v>0</v>
      </c>
      <c r="AF21" s="24"/>
      <c r="AG21">
        <f t="shared" si="2"/>
        <v>27.298748</v>
      </c>
      <c r="AI21" s="34">
        <f>PXIL!L21</f>
        <v>0</v>
      </c>
      <c r="AJ21" s="34">
        <f>PXIL!R21</f>
        <v>0</v>
      </c>
      <c r="AK21" s="34">
        <f>RTM_IEX!L21</f>
        <v>21.69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5.8400000000000007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0.23771999999999999</v>
      </c>
      <c r="AD22">
        <f t="shared" si="1"/>
        <v>28.062280000000001</v>
      </c>
      <c r="AE22">
        <f>'IDT-1'!D22</f>
        <v>0</v>
      </c>
      <c r="AF22" s="24"/>
      <c r="AG22">
        <f t="shared" si="2"/>
        <v>28.062280000000001</v>
      </c>
      <c r="AI22" s="34">
        <f>PXIL!L22</f>
        <v>0</v>
      </c>
      <c r="AJ22" s="34">
        <f>PXIL!R22</f>
        <v>0</v>
      </c>
      <c r="AK22" s="34">
        <f>RTM_IEX!L22</f>
        <v>22.46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5.8400000000000007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0.24662400000000001</v>
      </c>
      <c r="AD23">
        <f t="shared" si="1"/>
        <v>29.113375999999999</v>
      </c>
      <c r="AE23">
        <f>'IDT-1'!D23</f>
        <v>0</v>
      </c>
      <c r="AF23" s="24"/>
      <c r="AG23">
        <f t="shared" si="2"/>
        <v>29.113375999999999</v>
      </c>
      <c r="AI23" s="34">
        <f>PXIL!L23</f>
        <v>0</v>
      </c>
      <c r="AJ23" s="34">
        <f>PXIL!R23</f>
        <v>0</v>
      </c>
      <c r="AK23" s="34">
        <f>RTM_IEX!L23</f>
        <v>23.52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5.8400000000000007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0.25872000000000001</v>
      </c>
      <c r="AD24">
        <f t="shared" si="1"/>
        <v>30.54128</v>
      </c>
      <c r="AE24">
        <f>'IDT-1'!D24</f>
        <v>0</v>
      </c>
      <c r="AF24" s="24"/>
      <c r="AG24">
        <f t="shared" si="2"/>
        <v>30.54128</v>
      </c>
      <c r="AI24" s="34">
        <f>PXIL!L24</f>
        <v>0</v>
      </c>
      <c r="AJ24" s="34">
        <f>PXIL!R24</f>
        <v>0</v>
      </c>
      <c r="AK24" s="34">
        <f>RTM_IEX!L24</f>
        <v>24.96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5.8400000000000007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0.27644399999999997</v>
      </c>
      <c r="AD25">
        <f t="shared" si="1"/>
        <v>32.633556000000006</v>
      </c>
      <c r="AE25">
        <f>'IDT-1'!D25</f>
        <v>0</v>
      </c>
      <c r="AF25" s="24"/>
      <c r="AG25">
        <f t="shared" si="2"/>
        <v>32.633556000000006</v>
      </c>
      <c r="AI25" s="34">
        <f>PXIL!L25</f>
        <v>0</v>
      </c>
      <c r="AJ25" s="34">
        <f>PXIL!R25</f>
        <v>0</v>
      </c>
      <c r="AK25" s="34">
        <f>RTM_IEX!L25</f>
        <v>27.07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5.8400000000000007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0.29903999999999997</v>
      </c>
      <c r="AD26">
        <f t="shared" si="1"/>
        <v>35.300960000000003</v>
      </c>
      <c r="AE26">
        <f>'IDT-1'!D26</f>
        <v>0</v>
      </c>
      <c r="AF26" s="24"/>
      <c r="AG26">
        <f t="shared" si="2"/>
        <v>35.300960000000003</v>
      </c>
      <c r="AI26" s="34">
        <f>PXIL!L26</f>
        <v>0</v>
      </c>
      <c r="AJ26" s="34">
        <f>PXIL!R26</f>
        <v>0</v>
      </c>
      <c r="AK26" s="34">
        <f>RTM_IEX!L26</f>
        <v>29.76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0.32642399999999999</v>
      </c>
      <c r="AD27">
        <f t="shared" si="1"/>
        <v>38.533575999999996</v>
      </c>
      <c r="AE27">
        <f>'IDT-1'!D27</f>
        <v>0</v>
      </c>
      <c r="AF27" s="24"/>
      <c r="AG27">
        <f t="shared" si="2"/>
        <v>38.533575999999996</v>
      </c>
      <c r="AI27" s="34">
        <f>PXIL!L27</f>
        <v>0</v>
      </c>
      <c r="AJ27" s="34">
        <f>PXIL!R27</f>
        <v>0</v>
      </c>
      <c r="AK27" s="34">
        <f>RTM_IEX!L27</f>
        <v>33.020000000000003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0.35708208382485057</v>
      </c>
      <c r="AD28">
        <f t="shared" si="1"/>
        <v>42.152689800085938</v>
      </c>
      <c r="AE28">
        <f>'IDT-1'!D28</f>
        <v>0</v>
      </c>
      <c r="AF28" s="24"/>
      <c r="AG28">
        <f t="shared" si="2"/>
        <v>42.152689800085938</v>
      </c>
      <c r="AI28" s="34">
        <f>PXIL!L28</f>
        <v>0</v>
      </c>
      <c r="AJ28" s="34">
        <f>PXIL!R28</f>
        <v>0</v>
      </c>
      <c r="AK28" s="34">
        <f>RTM_IEX!L28</f>
        <v>36.67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0.38774208382485059</v>
      </c>
      <c r="AD29">
        <f t="shared" si="1"/>
        <v>45.772029800085932</v>
      </c>
      <c r="AE29">
        <f>'IDT-1'!D29</f>
        <v>0</v>
      </c>
      <c r="AF29" s="24"/>
      <c r="AG29">
        <f t="shared" si="2"/>
        <v>45.772029800085932</v>
      </c>
      <c r="AI29" s="34">
        <f>PXIL!L29</f>
        <v>0</v>
      </c>
      <c r="AJ29" s="34">
        <f>PXIL!R29</f>
        <v>0</v>
      </c>
      <c r="AK29" s="34">
        <f>RTM_IEX!L29</f>
        <v>40.32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0.41193408382485058</v>
      </c>
      <c r="AD30">
        <f t="shared" si="1"/>
        <v>48.627837800085935</v>
      </c>
      <c r="AE30">
        <f>'IDT-1'!D30</f>
        <v>0</v>
      </c>
      <c r="AF30" s="24"/>
      <c r="AG30">
        <f t="shared" si="2"/>
        <v>48.627837800085935</v>
      </c>
      <c r="AI30" s="34">
        <f>PXIL!L30</f>
        <v>0</v>
      </c>
      <c r="AJ30" s="34">
        <f>PXIL!R30</f>
        <v>0</v>
      </c>
      <c r="AK30" s="34">
        <f>RTM_IEX!L30</f>
        <v>43.2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</v>
      </c>
      <c r="AB31" s="75">
        <f>-STOA!R31</f>
        <v>0</v>
      </c>
      <c r="AC31">
        <f t="shared" si="0"/>
        <v>0.25502208382485059</v>
      </c>
      <c r="AD31">
        <f t="shared" si="1"/>
        <v>30.104749800085933</v>
      </c>
      <c r="AE31">
        <f>'IDT-1'!D31</f>
        <v>0</v>
      </c>
      <c r="AF31" s="24"/>
      <c r="AG31">
        <f t="shared" si="2"/>
        <v>30.104749800085933</v>
      </c>
      <c r="AI31" s="34">
        <f>PXIL!L31</f>
        <v>0</v>
      </c>
      <c r="AJ31" s="34">
        <f>PXIL!R31</f>
        <v>0</v>
      </c>
      <c r="AK31" s="34">
        <f>RTM_IEX!L31</f>
        <v>24.52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0.19</v>
      </c>
      <c r="AB32" s="75">
        <f>-STOA!R32</f>
        <v>0</v>
      </c>
      <c r="AC32">
        <f t="shared" si="0"/>
        <v>0.18505008382485058</v>
      </c>
      <c r="AD32">
        <f t="shared" si="1"/>
        <v>21.844721800085932</v>
      </c>
      <c r="AE32">
        <f>'IDT-1'!D32</f>
        <v>0</v>
      </c>
      <c r="AF32" s="24"/>
      <c r="AG32">
        <f t="shared" si="2"/>
        <v>21.844721800085932</v>
      </c>
      <c r="AI32" s="34">
        <f>PXIL!L32</f>
        <v>0</v>
      </c>
      <c r="AJ32" s="34">
        <f>PXIL!R32</f>
        <v>0</v>
      </c>
      <c r="AK32" s="34">
        <f>RTM_IEX!L32</f>
        <v>16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22.41</v>
      </c>
      <c r="Z33" s="34">
        <f>IEX!R33</f>
        <v>0</v>
      </c>
      <c r="AA33" s="75">
        <f>STOA!L33</f>
        <v>0.44</v>
      </c>
      <c r="AB33" s="75">
        <f>-STOA!R33</f>
        <v>0</v>
      </c>
      <c r="AC33">
        <f t="shared" si="0"/>
        <v>0.27157008382485059</v>
      </c>
      <c r="AD33">
        <f t="shared" si="1"/>
        <v>32.058201800085939</v>
      </c>
      <c r="AE33">
        <f>'IDT-1'!D33</f>
        <v>0</v>
      </c>
      <c r="AF33" s="24"/>
      <c r="AG33">
        <f t="shared" si="2"/>
        <v>32.058201800085939</v>
      </c>
      <c r="AI33" s="34">
        <f>PXIL!L33</f>
        <v>0</v>
      </c>
      <c r="AJ33" s="34">
        <f>PXIL!R33</f>
        <v>0</v>
      </c>
      <c r="AK33" s="34">
        <f>RTM_IEX!L33</f>
        <v>2.75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0.89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0.78</v>
      </c>
      <c r="AB34" s="75">
        <f>-STOA!R34</f>
        <v>0</v>
      </c>
      <c r="AC34">
        <f t="shared" si="0"/>
        <v>9.6010083824850573E-2</v>
      </c>
      <c r="AD34">
        <f t="shared" si="1"/>
        <v>11.333761800085934</v>
      </c>
      <c r="AE34">
        <f>'IDT-1'!D34</f>
        <v>0</v>
      </c>
      <c r="AF34" s="24"/>
      <c r="AG34">
        <f t="shared" si="2"/>
        <v>11.333761800085934</v>
      </c>
      <c r="AI34" s="34">
        <f>PXIL!L34</f>
        <v>0</v>
      </c>
      <c r="AJ34" s="34">
        <f>PXIL!R34</f>
        <v>0</v>
      </c>
      <c r="AK34" s="34">
        <f>RTM_IEX!L34</f>
        <v>4.8099999999999996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21.13</v>
      </c>
      <c r="Z35" s="34">
        <f>IEX!R35</f>
        <v>0</v>
      </c>
      <c r="AA35" s="75">
        <f>STOA!L35</f>
        <v>1.22</v>
      </c>
      <c r="AB35" s="75">
        <f>-STOA!R35</f>
        <v>0</v>
      </c>
      <c r="AC35">
        <f t="shared" si="0"/>
        <v>0.26216208382485057</v>
      </c>
      <c r="AD35">
        <f t="shared" si="1"/>
        <v>30.947609800085932</v>
      </c>
      <c r="AE35">
        <f>'IDT-1'!D35</f>
        <v>0</v>
      </c>
      <c r="AF35" s="24"/>
      <c r="AG35">
        <f t="shared" si="2"/>
        <v>30.947609800085932</v>
      </c>
      <c r="AI35" s="34">
        <f>PXIL!L35</f>
        <v>0</v>
      </c>
      <c r="AJ35" s="34">
        <f>PXIL!R35</f>
        <v>0</v>
      </c>
      <c r="AK35" s="34">
        <f>RTM_IEX!L35</f>
        <v>1.68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1.34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16.399999999999999</v>
      </c>
      <c r="Z36" s="34">
        <f>IEX!R36</f>
        <v>0</v>
      </c>
      <c r="AA36" s="75">
        <f>STOA!L36</f>
        <v>1.73</v>
      </c>
      <c r="AB36" s="75">
        <f>-STOA!R36</f>
        <v>0</v>
      </c>
      <c r="AC36">
        <f t="shared" si="0"/>
        <v>0.2282260838248506</v>
      </c>
      <c r="AD36">
        <f t="shared" si="1"/>
        <v>26.941545800085933</v>
      </c>
      <c r="AE36">
        <f>'IDT-1'!D36</f>
        <v>0</v>
      </c>
      <c r="AF36" s="24"/>
      <c r="AG36">
        <f t="shared" si="2"/>
        <v>26.941545800085933</v>
      </c>
      <c r="AI36" s="34">
        <f>PXIL!L36</f>
        <v>0</v>
      </c>
      <c r="AJ36" s="34">
        <f>PXIL!R36</f>
        <v>0</v>
      </c>
      <c r="AK36" s="34">
        <f>RTM_IEX!L36</f>
        <v>1.8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1.4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16.72</v>
      </c>
      <c r="Z37" s="34">
        <f>IEX!R37</f>
        <v>0</v>
      </c>
      <c r="AA37" s="75">
        <f>STOA!L37</f>
        <v>2.27</v>
      </c>
      <c r="AB37" s="75">
        <f>-STOA!R37</f>
        <v>0</v>
      </c>
      <c r="AC37">
        <f t="shared" si="0"/>
        <v>0.23855808382485055</v>
      </c>
      <c r="AD37">
        <f t="shared" si="1"/>
        <v>28.161213800085932</v>
      </c>
      <c r="AE37">
        <f>'IDT-1'!D37</f>
        <v>0</v>
      </c>
      <c r="AF37" s="24"/>
      <c r="AG37">
        <f t="shared" si="2"/>
        <v>28.161213800085932</v>
      </c>
      <c r="AI37" s="34">
        <f>PXIL!L37</f>
        <v>0</v>
      </c>
      <c r="AJ37" s="34">
        <f>PXIL!R37</f>
        <v>0</v>
      </c>
      <c r="AK37" s="34">
        <f>RTM_IEX!L37</f>
        <v>1.51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2.06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17.11</v>
      </c>
      <c r="Z38" s="34">
        <f>IEX!R38</f>
        <v>0</v>
      </c>
      <c r="AA38" s="75">
        <f>STOA!L38</f>
        <v>2.76</v>
      </c>
      <c r="AB38" s="75">
        <f>-STOA!R38</f>
        <v>0</v>
      </c>
      <c r="AC38">
        <f t="shared" si="0"/>
        <v>0.25048799999999999</v>
      </c>
      <c r="AD38">
        <f t="shared" si="1"/>
        <v>29.569512</v>
      </c>
      <c r="AE38">
        <f>'IDT-1'!D38</f>
        <v>0</v>
      </c>
      <c r="AF38" s="24"/>
      <c r="AG38">
        <f t="shared" si="2"/>
        <v>29.569512</v>
      </c>
      <c r="AI38" s="34">
        <f>PXIL!L38</f>
        <v>0</v>
      </c>
      <c r="AJ38" s="34">
        <f>PXIL!R38</f>
        <v>0</v>
      </c>
      <c r="AK38" s="34">
        <f>RTM_IEX!L38</f>
        <v>1.53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2.58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20.21</v>
      </c>
      <c r="Z39" s="34">
        <f>IEX!R39</f>
        <v>0</v>
      </c>
      <c r="AA39" s="75">
        <f>STOA!L39</f>
        <v>3.25</v>
      </c>
      <c r="AB39" s="75">
        <f>-STOA!R39</f>
        <v>0</v>
      </c>
      <c r="AC39">
        <f t="shared" si="0"/>
        <v>0.28223999999999999</v>
      </c>
      <c r="AD39">
        <f t="shared" si="1"/>
        <v>33.31776</v>
      </c>
      <c r="AE39">
        <f>'IDT-1'!D39</f>
        <v>0</v>
      </c>
      <c r="AF39" s="24"/>
      <c r="AG39">
        <f t="shared" si="2"/>
        <v>33.31776</v>
      </c>
      <c r="AI39" s="34">
        <f>PXIL!L39</f>
        <v>0</v>
      </c>
      <c r="AJ39" s="34">
        <f>PXIL!R39</f>
        <v>0</v>
      </c>
      <c r="AK39" s="34">
        <f>RTM_IEX!L39</f>
        <v>1.17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3.13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21.62</v>
      </c>
      <c r="Z40" s="34">
        <f>IEX!R40</f>
        <v>0</v>
      </c>
      <c r="AA40" s="75">
        <f>STOA!L40</f>
        <v>3.78</v>
      </c>
      <c r="AB40" s="75">
        <f>-STOA!R40</f>
        <v>0</v>
      </c>
      <c r="AC40">
        <f t="shared" si="0"/>
        <v>0.28106399999999998</v>
      </c>
      <c r="AD40">
        <f t="shared" si="1"/>
        <v>33.178936</v>
      </c>
      <c r="AE40">
        <f>'IDT-1'!D40</f>
        <v>0</v>
      </c>
      <c r="AF40" s="24"/>
      <c r="AG40">
        <f t="shared" si="2"/>
        <v>33.178936</v>
      </c>
      <c r="AI40" s="34">
        <f>PXIL!L40</f>
        <v>0</v>
      </c>
      <c r="AJ40" s="34">
        <f>PXIL!R40</f>
        <v>0</v>
      </c>
      <c r="AK40" s="34">
        <f>RTM_IEX!L40</f>
        <v>1.19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1.03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24.4</v>
      </c>
      <c r="Z41" s="34">
        <f>IEX!R41</f>
        <v>0</v>
      </c>
      <c r="AA41" s="75">
        <f>STOA!L41</f>
        <v>4.28</v>
      </c>
      <c r="AB41" s="75">
        <f>-STOA!R41</f>
        <v>0</v>
      </c>
      <c r="AC41">
        <f t="shared" si="0"/>
        <v>0.33826608382485057</v>
      </c>
      <c r="AD41">
        <f t="shared" si="1"/>
        <v>39.931505800085937</v>
      </c>
      <c r="AE41">
        <f>'IDT-1'!D41</f>
        <v>0</v>
      </c>
      <c r="AF41" s="24"/>
      <c r="AG41">
        <f t="shared" si="2"/>
        <v>39.931505800085937</v>
      </c>
      <c r="AI41" s="34">
        <f>PXIL!L41</f>
        <v>0</v>
      </c>
      <c r="AJ41" s="34">
        <f>PXIL!R41</f>
        <v>0</v>
      </c>
      <c r="AK41" s="34">
        <f>RTM_IEX!L41</f>
        <v>1.03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4.72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25.61</v>
      </c>
      <c r="Z42" s="34">
        <f>IEX!R42</f>
        <v>0</v>
      </c>
      <c r="AA42" s="75">
        <f>STOA!L42</f>
        <v>4.72</v>
      </c>
      <c r="AB42" s="75">
        <f>-STOA!R42</f>
        <v>0</v>
      </c>
      <c r="AC42">
        <f t="shared" si="0"/>
        <v>0.36145008382485055</v>
      </c>
      <c r="AD42">
        <f t="shared" si="1"/>
        <v>42.668321800085934</v>
      </c>
      <c r="AE42">
        <f>'IDT-1'!D42</f>
        <v>0</v>
      </c>
      <c r="AF42" s="24"/>
      <c r="AG42">
        <f t="shared" si="2"/>
        <v>42.668321800085934</v>
      </c>
      <c r="AI42" s="34">
        <f>PXIL!L42</f>
        <v>0</v>
      </c>
      <c r="AJ42" s="34">
        <f>PXIL!R42</f>
        <v>0</v>
      </c>
      <c r="AK42" s="34">
        <f>RTM_IEX!L42</f>
        <v>1.0900000000000001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5.77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24.94</v>
      </c>
      <c r="Z43" s="34">
        <f>IEX!R43</f>
        <v>0</v>
      </c>
      <c r="AA43" s="75">
        <f>STOA!L43</f>
        <v>5.12</v>
      </c>
      <c r="AB43" s="75">
        <f>-STOA!R43</f>
        <v>0</v>
      </c>
      <c r="AC43">
        <f t="shared" si="0"/>
        <v>0.37480608382485059</v>
      </c>
      <c r="AD43">
        <f t="shared" si="1"/>
        <v>44.244965800085936</v>
      </c>
      <c r="AE43">
        <f>'IDT-1'!D43</f>
        <v>0</v>
      </c>
      <c r="AF43" s="24"/>
      <c r="AG43">
        <f t="shared" si="2"/>
        <v>44.244965800085936</v>
      </c>
      <c r="AI43" s="34">
        <f>PXIL!L43</f>
        <v>0</v>
      </c>
      <c r="AJ43" s="34">
        <f>PXIL!R43</f>
        <v>0</v>
      </c>
      <c r="AK43" s="34">
        <f>RTM_IEX!L43</f>
        <v>1.25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7.47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24.76</v>
      </c>
      <c r="Z44" s="34">
        <f>IEX!R44</f>
        <v>0</v>
      </c>
      <c r="AA44" s="75">
        <f>STOA!L44</f>
        <v>5.48</v>
      </c>
      <c r="AB44" s="75">
        <f>-STOA!R44</f>
        <v>0</v>
      </c>
      <c r="AC44">
        <f t="shared" si="0"/>
        <v>0.42058799999999996</v>
      </c>
      <c r="AD44">
        <f t="shared" si="1"/>
        <v>49.649411999999998</v>
      </c>
      <c r="AE44">
        <f>'IDT-1'!D44</f>
        <v>0</v>
      </c>
      <c r="AF44" s="24"/>
      <c r="AG44">
        <f t="shared" si="2"/>
        <v>49.649411999999998</v>
      </c>
      <c r="AI44" s="34">
        <f>PXIL!L44</f>
        <v>0</v>
      </c>
      <c r="AJ44" s="34">
        <f>PXIL!R44</f>
        <v>0</v>
      </c>
      <c r="AK44" s="34">
        <f>RTM_IEX!L44</f>
        <v>0.89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13.1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27.4</v>
      </c>
      <c r="Z45" s="34">
        <f>IEX!R45</f>
        <v>0</v>
      </c>
      <c r="AA45" s="75">
        <f>STOA!L45</f>
        <v>5.84</v>
      </c>
      <c r="AB45" s="75">
        <f>-STOA!R45</f>
        <v>0</v>
      </c>
      <c r="AC45">
        <f t="shared" si="0"/>
        <v>0.44721408382485051</v>
      </c>
      <c r="AD45">
        <f t="shared" si="1"/>
        <v>52.792557800085923</v>
      </c>
      <c r="AE45">
        <f>'IDT-1'!D45</f>
        <v>0</v>
      </c>
      <c r="AF45" s="24"/>
      <c r="AG45">
        <f t="shared" si="2"/>
        <v>52.792557800085923</v>
      </c>
      <c r="AI45" s="34">
        <f>PXIL!L45</f>
        <v>0</v>
      </c>
      <c r="AJ45" s="34">
        <f>PXIL!R45</f>
        <v>0</v>
      </c>
      <c r="AK45" s="34">
        <f>RTM_IEX!L45</f>
        <v>0.48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13.68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21.41</v>
      </c>
      <c r="Z46" s="34">
        <f>IEX!R46</f>
        <v>0</v>
      </c>
      <c r="AA46" s="75">
        <f>STOA!L46</f>
        <v>6.16</v>
      </c>
      <c r="AB46" s="75">
        <f>-STOA!R46</f>
        <v>0</v>
      </c>
      <c r="AC46">
        <f t="shared" si="0"/>
        <v>0.45082608382485057</v>
      </c>
      <c r="AD46">
        <f t="shared" si="1"/>
        <v>53.218945800085933</v>
      </c>
      <c r="AE46">
        <f>'IDT-1'!D46</f>
        <v>0</v>
      </c>
      <c r="AF46" s="24"/>
      <c r="AG46">
        <f t="shared" si="2"/>
        <v>53.218945800085933</v>
      </c>
      <c r="AI46" s="34">
        <f>PXIL!L46</f>
        <v>0</v>
      </c>
      <c r="AJ46" s="34">
        <f>PXIL!R46</f>
        <v>0</v>
      </c>
      <c r="AK46" s="34">
        <f>RTM_IEX!L46</f>
        <v>0.39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19.87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6.43</v>
      </c>
      <c r="AB47" s="75">
        <f>-STOA!R47</f>
        <v>0</v>
      </c>
      <c r="AC47">
        <f t="shared" si="0"/>
        <v>0.1750540838248506</v>
      </c>
      <c r="AD47">
        <f t="shared" si="1"/>
        <v>20.664717800085935</v>
      </c>
      <c r="AE47">
        <f>'IDT-1'!D47</f>
        <v>0</v>
      </c>
      <c r="AF47" s="24"/>
      <c r="AG47">
        <f t="shared" si="2"/>
        <v>20.664717800085935</v>
      </c>
      <c r="AI47" s="34">
        <f>PXIL!L47</f>
        <v>0</v>
      </c>
      <c r="AJ47" s="34">
        <f>PXIL!R47</f>
        <v>0</v>
      </c>
      <c r="AK47" s="34">
        <f>RTM_IEX!L47</f>
        <v>8.57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6.59</v>
      </c>
      <c r="AB48" s="75">
        <f>-STOA!R48</f>
        <v>0</v>
      </c>
      <c r="AC48">
        <f t="shared" si="0"/>
        <v>0.19563408382485059</v>
      </c>
      <c r="AD48">
        <f t="shared" si="1"/>
        <v>23.094137800085935</v>
      </c>
      <c r="AE48">
        <f>'IDT-1'!D48</f>
        <v>0</v>
      </c>
      <c r="AF48" s="24"/>
      <c r="AG48">
        <f t="shared" si="2"/>
        <v>23.094137800085935</v>
      </c>
      <c r="AI48" s="34">
        <f>PXIL!L48</f>
        <v>0</v>
      </c>
      <c r="AJ48" s="34">
        <f>PXIL!R48</f>
        <v>0</v>
      </c>
      <c r="AK48" s="34">
        <f>RTM_IEX!L48</f>
        <v>10.86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6.7</v>
      </c>
      <c r="AB49" s="75">
        <f>-STOA!R49</f>
        <v>0</v>
      </c>
      <c r="AC49">
        <f t="shared" si="0"/>
        <v>0.23990208382485056</v>
      </c>
      <c r="AD49">
        <f t="shared" si="1"/>
        <v>28.319869800085932</v>
      </c>
      <c r="AE49">
        <f>'IDT-1'!D49</f>
        <v>0</v>
      </c>
      <c r="AF49" s="24"/>
      <c r="AG49">
        <f t="shared" si="2"/>
        <v>28.319869800085932</v>
      </c>
      <c r="AI49" s="34">
        <f>PXIL!L49</f>
        <v>0</v>
      </c>
      <c r="AJ49" s="34">
        <f>PXIL!R49</f>
        <v>0</v>
      </c>
      <c r="AK49" s="34">
        <f>RTM_IEX!L49</f>
        <v>16.02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6.81</v>
      </c>
      <c r="AB50" s="75">
        <f>-STOA!R50</f>
        <v>0</v>
      </c>
      <c r="AC50">
        <f t="shared" si="0"/>
        <v>0.27131808382485056</v>
      </c>
      <c r="AD50">
        <f t="shared" si="1"/>
        <v>32.028453800085927</v>
      </c>
      <c r="AE50">
        <f>'IDT-1'!D50</f>
        <v>0</v>
      </c>
      <c r="AF50" s="24"/>
      <c r="AG50">
        <f t="shared" si="2"/>
        <v>32.028453800085927</v>
      </c>
      <c r="AI50" s="34">
        <f>PXIL!L50</f>
        <v>0</v>
      </c>
      <c r="AJ50" s="34">
        <f>PXIL!R50</f>
        <v>0</v>
      </c>
      <c r="AK50" s="34">
        <f>RTM_IEX!L50</f>
        <v>19.649999999999999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6.86</v>
      </c>
      <c r="AB51" s="75">
        <f>-STOA!R51</f>
        <v>0</v>
      </c>
      <c r="AC51">
        <f t="shared" si="0"/>
        <v>0.33280608382485055</v>
      </c>
      <c r="AD51">
        <f t="shared" si="1"/>
        <v>39.286965800085937</v>
      </c>
      <c r="AE51">
        <f>'IDT-1'!D51</f>
        <v>0</v>
      </c>
      <c r="AF51" s="24"/>
      <c r="AG51">
        <f t="shared" si="2"/>
        <v>39.286965800085937</v>
      </c>
      <c r="AI51" s="34">
        <f>PXIL!L51</f>
        <v>0</v>
      </c>
      <c r="AJ51" s="34">
        <f>PXIL!R51</f>
        <v>0</v>
      </c>
      <c r="AK51" s="34">
        <f>RTM_IEX!L51</f>
        <v>26.92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5.8397718839107844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6.91</v>
      </c>
      <c r="AB52" s="75">
        <f>-STOA!R52</f>
        <v>0</v>
      </c>
      <c r="AC52">
        <f t="shared" si="0"/>
        <v>0.3475060838248506</v>
      </c>
      <c r="AD52">
        <f t="shared" si="1"/>
        <v>41.022265800085933</v>
      </c>
      <c r="AE52">
        <f>'IDT-1'!D52</f>
        <v>0</v>
      </c>
      <c r="AF52" s="24"/>
      <c r="AG52">
        <f t="shared" si="2"/>
        <v>41.022265800085933</v>
      </c>
      <c r="AI52" s="34">
        <f>PXIL!L52</f>
        <v>0</v>
      </c>
      <c r="AJ52" s="34">
        <f>PXIL!R52</f>
        <v>0</v>
      </c>
      <c r="AK52" s="34">
        <f>RTM_IEX!L52</f>
        <v>28.62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6.89</v>
      </c>
      <c r="AB53" s="75">
        <f>-STOA!R53</f>
        <v>0</v>
      </c>
      <c r="AC53">
        <f t="shared" si="0"/>
        <v>0.36086208382485058</v>
      </c>
      <c r="AD53">
        <f t="shared" si="1"/>
        <v>42.598909800085934</v>
      </c>
      <c r="AE53">
        <f>'IDT-1'!D53</f>
        <v>0</v>
      </c>
      <c r="AF53" s="24"/>
      <c r="AG53">
        <f t="shared" si="2"/>
        <v>42.598909800085934</v>
      </c>
      <c r="AI53" s="34">
        <f>PXIL!L53</f>
        <v>0</v>
      </c>
      <c r="AJ53" s="34">
        <f>PXIL!R53</f>
        <v>0</v>
      </c>
      <c r="AK53" s="34">
        <f>RTM_IEX!L53</f>
        <v>30.23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6.83</v>
      </c>
      <c r="AB54" s="75">
        <f>-STOA!R54</f>
        <v>0</v>
      </c>
      <c r="AC54">
        <f t="shared" si="0"/>
        <v>0.35641199999999995</v>
      </c>
      <c r="AD54">
        <f t="shared" si="1"/>
        <v>42.073588000000001</v>
      </c>
      <c r="AE54">
        <f>'IDT-1'!D54</f>
        <v>0</v>
      </c>
      <c r="AF54" s="24"/>
      <c r="AG54">
        <f t="shared" si="2"/>
        <v>42.073588000000001</v>
      </c>
      <c r="AI54" s="34">
        <f>PXIL!L54</f>
        <v>0</v>
      </c>
      <c r="AJ54" s="34">
        <f>PXIL!R54</f>
        <v>0</v>
      </c>
      <c r="AK54" s="34">
        <f>RTM_IEX!L54</f>
        <v>29.76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6.82</v>
      </c>
      <c r="AB55" s="75">
        <f>-STOA!R55</f>
        <v>0</v>
      </c>
      <c r="AC55">
        <f t="shared" si="0"/>
        <v>0.34826400000000002</v>
      </c>
      <c r="AD55">
        <f t="shared" si="1"/>
        <v>41.111736000000001</v>
      </c>
      <c r="AE55">
        <f>'IDT-1'!D55</f>
        <v>0</v>
      </c>
      <c r="AF55" s="24"/>
      <c r="AG55">
        <f t="shared" si="2"/>
        <v>41.111736000000001</v>
      </c>
      <c r="AI55" s="34">
        <f>PXIL!L55</f>
        <v>0</v>
      </c>
      <c r="AJ55" s="34">
        <f>PXIL!R55</f>
        <v>0</v>
      </c>
      <c r="AK55" s="34">
        <f>RTM_IEX!L55</f>
        <v>28.8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6.77</v>
      </c>
      <c r="AB56" s="75">
        <f>-STOA!R56</f>
        <v>0</v>
      </c>
      <c r="AC56">
        <f t="shared" si="0"/>
        <v>0.34784399999999999</v>
      </c>
      <c r="AD56">
        <f t="shared" si="1"/>
        <v>41.062155999999995</v>
      </c>
      <c r="AE56">
        <f>'IDT-1'!D56</f>
        <v>0</v>
      </c>
      <c r="AF56" s="24"/>
      <c r="AG56">
        <f t="shared" si="2"/>
        <v>41.062155999999995</v>
      </c>
      <c r="AI56" s="34">
        <f>PXIL!L56</f>
        <v>0</v>
      </c>
      <c r="AJ56" s="34">
        <f>PXIL!R56</f>
        <v>0</v>
      </c>
      <c r="AK56" s="34">
        <f>RTM_IEX!L56</f>
        <v>28.8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6.7</v>
      </c>
      <c r="AB57" s="75">
        <f>-STOA!R57</f>
        <v>0</v>
      </c>
      <c r="AC57">
        <f t="shared" si="0"/>
        <v>0.33919199999999994</v>
      </c>
      <c r="AD57">
        <f t="shared" si="1"/>
        <v>40.040807999999998</v>
      </c>
      <c r="AE57">
        <f>'IDT-1'!D57</f>
        <v>0</v>
      </c>
      <c r="AF57" s="24"/>
      <c r="AG57">
        <f t="shared" si="2"/>
        <v>40.040807999999998</v>
      </c>
      <c r="AI57" s="34">
        <f>PXIL!L57</f>
        <v>0</v>
      </c>
      <c r="AJ57" s="34">
        <f>PXIL!R57</f>
        <v>0</v>
      </c>
      <c r="AK57" s="34">
        <f>RTM_IEX!L57</f>
        <v>27.84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6.47</v>
      </c>
      <c r="AB58" s="75">
        <f>-STOA!R58</f>
        <v>0</v>
      </c>
      <c r="AC58">
        <f t="shared" si="0"/>
        <v>0.33725999999999995</v>
      </c>
      <c r="AD58">
        <f t="shared" si="1"/>
        <v>39.812739999999998</v>
      </c>
      <c r="AE58">
        <f>'IDT-1'!D58</f>
        <v>0</v>
      </c>
      <c r="AF58" s="24"/>
      <c r="AG58">
        <f t="shared" si="2"/>
        <v>39.812739999999998</v>
      </c>
      <c r="AI58" s="34">
        <f>PXIL!L58</f>
        <v>0</v>
      </c>
      <c r="AJ58" s="34">
        <f>PXIL!R58</f>
        <v>0</v>
      </c>
      <c r="AK58" s="34">
        <f>RTM_IEX!L58</f>
        <v>27.84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6.22</v>
      </c>
      <c r="AB59" s="75">
        <f>-STOA!R59</f>
        <v>0</v>
      </c>
      <c r="AC59">
        <f t="shared" si="0"/>
        <v>0.32709599999999994</v>
      </c>
      <c r="AD59">
        <f t="shared" si="1"/>
        <v>38.612904</v>
      </c>
      <c r="AE59">
        <f>'IDT-1'!D59</f>
        <v>0</v>
      </c>
      <c r="AF59" s="24"/>
      <c r="AG59">
        <f t="shared" si="2"/>
        <v>38.612904</v>
      </c>
      <c r="AI59" s="34">
        <f>PXIL!L59</f>
        <v>0</v>
      </c>
      <c r="AJ59" s="34">
        <f>PXIL!R59</f>
        <v>0</v>
      </c>
      <c r="AK59" s="34">
        <f>RTM_IEX!L59</f>
        <v>26.88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6.04</v>
      </c>
      <c r="AB60" s="75">
        <f>-STOA!R60</f>
        <v>0</v>
      </c>
      <c r="AC60">
        <f t="shared" si="0"/>
        <v>0.32558399999999998</v>
      </c>
      <c r="AD60">
        <f t="shared" si="1"/>
        <v>38.434415999999999</v>
      </c>
      <c r="AE60">
        <f>'IDT-1'!D60</f>
        <v>0</v>
      </c>
      <c r="AF60" s="24"/>
      <c r="AG60">
        <f t="shared" si="2"/>
        <v>38.434415999999999</v>
      </c>
      <c r="AI60" s="34">
        <f>PXIL!L60</f>
        <v>0</v>
      </c>
      <c r="AJ60" s="34">
        <f>PXIL!R60</f>
        <v>0</v>
      </c>
      <c r="AK60" s="34">
        <f>RTM_IEX!L60</f>
        <v>26.88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5.7</v>
      </c>
      <c r="AB61" s="75">
        <f>-STOA!R61</f>
        <v>0</v>
      </c>
      <c r="AC61">
        <f t="shared" si="0"/>
        <v>0.32272799999999996</v>
      </c>
      <c r="AD61">
        <f t="shared" si="1"/>
        <v>38.097272000000004</v>
      </c>
      <c r="AE61">
        <f>'IDT-1'!D61</f>
        <v>0</v>
      </c>
      <c r="AF61" s="24"/>
      <c r="AG61">
        <f t="shared" si="2"/>
        <v>38.097272000000004</v>
      </c>
      <c r="AI61" s="34">
        <f>PXIL!L61</f>
        <v>0</v>
      </c>
      <c r="AJ61" s="34">
        <f>PXIL!R61</f>
        <v>0</v>
      </c>
      <c r="AK61" s="34">
        <f>RTM_IEX!L61</f>
        <v>26.88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5.36</v>
      </c>
      <c r="AB62" s="75">
        <f>-STOA!R62</f>
        <v>0</v>
      </c>
      <c r="AC62">
        <f t="shared" si="0"/>
        <v>0.32793599999999995</v>
      </c>
      <c r="AD62">
        <f t="shared" si="1"/>
        <v>38.712063999999998</v>
      </c>
      <c r="AE62">
        <f>'IDT-1'!D62</f>
        <v>0</v>
      </c>
      <c r="AF62" s="24"/>
      <c r="AG62">
        <f t="shared" si="2"/>
        <v>38.712063999999998</v>
      </c>
      <c r="AI62" s="34">
        <f>PXIL!L62</f>
        <v>0</v>
      </c>
      <c r="AJ62" s="34">
        <f>PXIL!R62</f>
        <v>0</v>
      </c>
      <c r="AK62" s="34">
        <f>RTM_IEX!L62</f>
        <v>27.84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4.92</v>
      </c>
      <c r="AB63" s="75">
        <f>-STOA!R63</f>
        <v>0</v>
      </c>
      <c r="AC63">
        <f t="shared" si="0"/>
        <v>0.32423999999999997</v>
      </c>
      <c r="AD63">
        <f t="shared" si="1"/>
        <v>38.275759999999998</v>
      </c>
      <c r="AE63">
        <f>'IDT-1'!D63</f>
        <v>0</v>
      </c>
      <c r="AF63" s="24"/>
      <c r="AG63">
        <f t="shared" si="2"/>
        <v>38.275759999999998</v>
      </c>
      <c r="AI63" s="34">
        <f>PXIL!L63</f>
        <v>0</v>
      </c>
      <c r="AJ63" s="34">
        <f>PXIL!R63</f>
        <v>0</v>
      </c>
      <c r="AK63" s="34">
        <f>RTM_IEX!L63</f>
        <v>27.84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4.6500000000000004</v>
      </c>
      <c r="AB64" s="75">
        <f>-STOA!R64</f>
        <v>0</v>
      </c>
      <c r="AC64">
        <f t="shared" si="0"/>
        <v>0.32197199999999998</v>
      </c>
      <c r="AD64">
        <f t="shared" si="1"/>
        <v>38.008027999999996</v>
      </c>
      <c r="AE64">
        <f>'IDT-1'!D64</f>
        <v>0</v>
      </c>
      <c r="AF64" s="24"/>
      <c r="AG64">
        <f t="shared" si="2"/>
        <v>38.008027999999996</v>
      </c>
      <c r="AI64" s="34">
        <f>PXIL!L64</f>
        <v>0</v>
      </c>
      <c r="AJ64" s="34">
        <f>PXIL!R64</f>
        <v>0</v>
      </c>
      <c r="AK64" s="34">
        <f>RTM_IEX!L64</f>
        <v>27.84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4.1399999999999997</v>
      </c>
      <c r="AB65" s="75">
        <f>-STOA!R65</f>
        <v>0</v>
      </c>
      <c r="AC65">
        <f t="shared" si="0"/>
        <v>0.26955599999999996</v>
      </c>
      <c r="AD65">
        <f t="shared" si="1"/>
        <v>31.820444000000002</v>
      </c>
      <c r="AE65">
        <f>'IDT-1'!D65</f>
        <v>0</v>
      </c>
      <c r="AF65" s="24"/>
      <c r="AG65">
        <f t="shared" si="2"/>
        <v>31.820444000000002</v>
      </c>
      <c r="AI65" s="34">
        <f>PXIL!L65</f>
        <v>0</v>
      </c>
      <c r="AJ65" s="34">
        <f>PXIL!R65</f>
        <v>0</v>
      </c>
      <c r="AK65" s="34">
        <f>RTM_IEX!L65</f>
        <v>22.11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3.61</v>
      </c>
      <c r="AB66" s="75">
        <f>-STOA!R66</f>
        <v>0</v>
      </c>
      <c r="AC66">
        <f t="shared" si="0"/>
        <v>0.229908</v>
      </c>
      <c r="AD66">
        <f t="shared" si="1"/>
        <v>27.140092000000003</v>
      </c>
      <c r="AE66">
        <f>'IDT-1'!D66</f>
        <v>0</v>
      </c>
      <c r="AF66" s="24"/>
      <c r="AG66">
        <f t="shared" si="2"/>
        <v>27.140092000000003</v>
      </c>
      <c r="AI66" s="34">
        <f>PXIL!L66</f>
        <v>0</v>
      </c>
      <c r="AJ66" s="34">
        <f>PXIL!R66</f>
        <v>0</v>
      </c>
      <c r="AK66" s="34">
        <f>RTM_IEX!L66</f>
        <v>17.920000000000002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5.8397869079763556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3.07</v>
      </c>
      <c r="AB67" s="75">
        <f>-STOA!R67</f>
        <v>0</v>
      </c>
      <c r="AC67">
        <f t="shared" si="0"/>
        <v>0.20865421002700135</v>
      </c>
      <c r="AD67">
        <f t="shared" si="1"/>
        <v>24.631132697949351</v>
      </c>
      <c r="AE67">
        <f>'IDT-1'!D67</f>
        <v>0</v>
      </c>
      <c r="AF67" s="24"/>
      <c r="AG67">
        <f t="shared" si="2"/>
        <v>24.631132697949351</v>
      </c>
      <c r="AI67" s="34">
        <f>PXIL!L67</f>
        <v>0</v>
      </c>
      <c r="AJ67" s="34">
        <f>PXIL!R67</f>
        <v>0</v>
      </c>
      <c r="AK67" s="34">
        <f>RTM_IEX!L67</f>
        <v>15.93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2.5099999999999998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0.16489008382485057</v>
      </c>
      <c r="AD68">
        <f t="shared" ref="AD68:AD98" si="4">SUM(B68:AB68,AI68:AT68)-AC68</f>
        <v>19.464881800085934</v>
      </c>
      <c r="AE68">
        <f>'IDT-1'!D68</f>
        <v>0</v>
      </c>
      <c r="AF68" s="24"/>
      <c r="AG68">
        <f t="shared" ref="AG68:AG98" si="5">SUM(AD68:AF68)</f>
        <v>19.464881800085934</v>
      </c>
      <c r="AI68" s="34">
        <f>PXIL!L68</f>
        <v>0</v>
      </c>
      <c r="AJ68" s="34">
        <f>PXIL!R68</f>
        <v>0</v>
      </c>
      <c r="AK68" s="34">
        <f>RTM_IEX!L68</f>
        <v>11.28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1.98</v>
      </c>
      <c r="AB69" s="75">
        <f>-STOA!R69</f>
        <v>0</v>
      </c>
      <c r="AC69">
        <f t="shared" si="3"/>
        <v>0.11314608382485059</v>
      </c>
      <c r="AD69">
        <f t="shared" si="4"/>
        <v>13.356625800085933</v>
      </c>
      <c r="AE69">
        <f>'IDT-1'!D69</f>
        <v>0</v>
      </c>
      <c r="AF69" s="24"/>
      <c r="AG69">
        <f t="shared" si="5"/>
        <v>13.356625800085933</v>
      </c>
      <c r="AI69" s="34">
        <f>PXIL!L69</f>
        <v>0</v>
      </c>
      <c r="AJ69" s="34">
        <f>PXIL!R69</f>
        <v>0</v>
      </c>
      <c r="AK69" s="34">
        <f>RTM_IEX!L69</f>
        <v>5.65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1.52</v>
      </c>
      <c r="AB70" s="75">
        <f>-STOA!R70</f>
        <v>0</v>
      </c>
      <c r="AC70">
        <f t="shared" si="3"/>
        <v>0.10222608382485059</v>
      </c>
      <c r="AD70">
        <f t="shared" si="4"/>
        <v>12.067545800085933</v>
      </c>
      <c r="AE70">
        <f>'IDT-1'!D70</f>
        <v>0</v>
      </c>
      <c r="AF70" s="24"/>
      <c r="AG70">
        <f t="shared" si="5"/>
        <v>12.067545800085933</v>
      </c>
      <c r="AI70" s="34">
        <f>PXIL!L70</f>
        <v>0</v>
      </c>
      <c r="AJ70" s="34">
        <f>PXIL!R70</f>
        <v>0</v>
      </c>
      <c r="AK70" s="34">
        <f>RTM_IEX!L70</f>
        <v>4.8099999999999996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1.07</v>
      </c>
      <c r="AB71" s="75">
        <f>-STOA!R71</f>
        <v>0</v>
      </c>
      <c r="AC71">
        <f t="shared" si="3"/>
        <v>8.5174083824850588E-2</v>
      </c>
      <c r="AD71">
        <f t="shared" si="4"/>
        <v>10.054597800085933</v>
      </c>
      <c r="AE71">
        <f>'IDT-1'!D71</f>
        <v>0</v>
      </c>
      <c r="AF71" s="24"/>
      <c r="AG71">
        <f t="shared" si="5"/>
        <v>10.054597800085933</v>
      </c>
      <c r="AI71" s="34">
        <f>PXIL!L71</f>
        <v>0</v>
      </c>
      <c r="AJ71" s="34">
        <f>PXIL!R71</f>
        <v>0</v>
      </c>
      <c r="AK71" s="34">
        <f>RTM_IEX!L71</f>
        <v>3.23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19.57</v>
      </c>
      <c r="Z72" s="34">
        <f>IEX!R72</f>
        <v>0</v>
      </c>
      <c r="AA72" s="75">
        <f>STOA!L72</f>
        <v>0.62</v>
      </c>
      <c r="AB72" s="75">
        <f>-STOA!R72</f>
        <v>0</v>
      </c>
      <c r="AC72">
        <f t="shared" si="3"/>
        <v>0.2405740838248506</v>
      </c>
      <c r="AD72">
        <f t="shared" si="4"/>
        <v>28.39919780008594</v>
      </c>
      <c r="AE72">
        <f>'IDT-1'!D72</f>
        <v>0</v>
      </c>
      <c r="AF72" s="24"/>
      <c r="AG72">
        <f t="shared" si="5"/>
        <v>28.39919780008594</v>
      </c>
      <c r="AI72" s="34">
        <f>PXIL!L72</f>
        <v>0</v>
      </c>
      <c r="AJ72" s="34">
        <f>PXIL!R72</f>
        <v>0</v>
      </c>
      <c r="AK72" s="34">
        <f>RTM_IEX!L72</f>
        <v>1.26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1.35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19.89</v>
      </c>
      <c r="Z73" s="34">
        <f>IEX!R73</f>
        <v>0</v>
      </c>
      <c r="AA73" s="75">
        <f>STOA!L73</f>
        <v>0.35</v>
      </c>
      <c r="AB73" s="75">
        <f>-STOA!R73</f>
        <v>0</v>
      </c>
      <c r="AC73">
        <f t="shared" si="3"/>
        <v>0.2378860838248506</v>
      </c>
      <c r="AD73">
        <f t="shared" si="4"/>
        <v>28.081885800085939</v>
      </c>
      <c r="AE73">
        <f>'IDT-1'!D73</f>
        <v>0</v>
      </c>
      <c r="AF73" s="24"/>
      <c r="AG73">
        <f t="shared" si="5"/>
        <v>28.081885800085939</v>
      </c>
      <c r="AI73" s="34">
        <f>PXIL!L73</f>
        <v>0</v>
      </c>
      <c r="AJ73" s="34">
        <f>PXIL!R73</f>
        <v>0</v>
      </c>
      <c r="AK73" s="34">
        <f>RTM_IEX!L73</f>
        <v>1.28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0.96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20.04</v>
      </c>
      <c r="Z74" s="34">
        <f>IEX!R74</f>
        <v>0</v>
      </c>
      <c r="AA74" s="75">
        <f>STOA!L74</f>
        <v>0.15</v>
      </c>
      <c r="AB74" s="75">
        <f>-STOA!R74</f>
        <v>0</v>
      </c>
      <c r="AC74">
        <f t="shared" si="3"/>
        <v>0.23771808382485057</v>
      </c>
      <c r="AD74">
        <f t="shared" si="4"/>
        <v>28.062053800085931</v>
      </c>
      <c r="AE74">
        <f>'IDT-1'!D74</f>
        <v>0</v>
      </c>
      <c r="AF74" s="24"/>
      <c r="AG74">
        <f t="shared" si="5"/>
        <v>28.062053800085931</v>
      </c>
      <c r="AI74" s="34">
        <f>PXIL!L74</f>
        <v>0</v>
      </c>
      <c r="AJ74" s="34">
        <f>PXIL!R74</f>
        <v>0</v>
      </c>
      <c r="AK74" s="34">
        <f>RTM_IEX!L74</f>
        <v>1.71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0.56000000000000005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20.77</v>
      </c>
      <c r="Z75" s="34">
        <f>IEX!R75</f>
        <v>0</v>
      </c>
      <c r="AA75" s="75">
        <f>STOA!L75</f>
        <v>0</v>
      </c>
      <c r="AB75" s="75">
        <f>-STOA!R75</f>
        <v>0</v>
      </c>
      <c r="AC75">
        <f t="shared" si="3"/>
        <v>0.24200208382485058</v>
      </c>
      <c r="AD75">
        <f t="shared" si="4"/>
        <v>28.567769800085937</v>
      </c>
      <c r="AE75">
        <f>'IDT-1'!D75</f>
        <v>0</v>
      </c>
      <c r="AF75" s="24"/>
      <c r="AG75">
        <f t="shared" si="5"/>
        <v>28.567769800085937</v>
      </c>
      <c r="AI75" s="34">
        <f>PXIL!L75</f>
        <v>0</v>
      </c>
      <c r="AJ75" s="34">
        <f>PXIL!R75</f>
        <v>0</v>
      </c>
      <c r="AK75" s="34">
        <f>RTM_IEX!L75</f>
        <v>1.76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0.44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19.510000000000002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0.23276208382485061</v>
      </c>
      <c r="AD76">
        <f t="shared" si="4"/>
        <v>27.477009800085938</v>
      </c>
      <c r="AE76">
        <f>'IDT-1'!D76</f>
        <v>0</v>
      </c>
      <c r="AF76" s="24"/>
      <c r="AG76">
        <f t="shared" si="5"/>
        <v>27.477009800085938</v>
      </c>
      <c r="AI76" s="34">
        <f>PXIL!L76</f>
        <v>0</v>
      </c>
      <c r="AJ76" s="34">
        <f>PXIL!R76</f>
        <v>0</v>
      </c>
      <c r="AK76" s="34">
        <f>RTM_IEX!L76</f>
        <v>1.85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0.51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19.579999999999998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0.23402208382485057</v>
      </c>
      <c r="AD77">
        <f t="shared" si="4"/>
        <v>27.625749800085934</v>
      </c>
      <c r="AE77">
        <f>'IDT-1'!D77</f>
        <v>0</v>
      </c>
      <c r="AF77" s="24"/>
      <c r="AG77">
        <f t="shared" si="5"/>
        <v>27.625749800085934</v>
      </c>
      <c r="AI77" s="34">
        <f>PXIL!L77</f>
        <v>0</v>
      </c>
      <c r="AJ77" s="34">
        <f>PXIL!R77</f>
        <v>0</v>
      </c>
      <c r="AK77" s="34">
        <f>RTM_IEX!L77</f>
        <v>1.93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0.51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20.260000000000002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0.2437660838248506</v>
      </c>
      <c r="AD78">
        <f t="shared" si="4"/>
        <v>28.776005800085937</v>
      </c>
      <c r="AE78">
        <f>'IDT-1'!D78</f>
        <v>0</v>
      </c>
      <c r="AF78" s="24"/>
      <c r="AG78">
        <f t="shared" si="5"/>
        <v>28.776005800085937</v>
      </c>
      <c r="AI78" s="34">
        <f>PXIL!L78</f>
        <v>0</v>
      </c>
      <c r="AJ78" s="34">
        <f>PXIL!R78</f>
        <v>0</v>
      </c>
      <c r="AK78" s="34">
        <f>RTM_IEX!L78</f>
        <v>2.3199999999999998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0.6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19.86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0.24418608382485057</v>
      </c>
      <c r="AD79">
        <f t="shared" si="4"/>
        <v>28.825585800085936</v>
      </c>
      <c r="AE79">
        <f>'IDT-1'!D79</f>
        <v>0</v>
      </c>
      <c r="AF79" s="24"/>
      <c r="AG79">
        <f t="shared" si="5"/>
        <v>28.825585800085936</v>
      </c>
      <c r="AI79" s="34">
        <f>PXIL!L79</f>
        <v>0</v>
      </c>
      <c r="AJ79" s="34">
        <f>PXIL!R79</f>
        <v>0</v>
      </c>
      <c r="AK79" s="34">
        <f>RTM_IEX!L79</f>
        <v>2.62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0.75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20.53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0.25107408382485058</v>
      </c>
      <c r="AD80">
        <f t="shared" si="4"/>
        <v>29.638697800085936</v>
      </c>
      <c r="AE80">
        <f>'IDT-1'!D80</f>
        <v>0</v>
      </c>
      <c r="AF80" s="24"/>
      <c r="AG80">
        <f t="shared" si="5"/>
        <v>29.638697800085936</v>
      </c>
      <c r="AI80" s="34">
        <f>PXIL!L80</f>
        <v>0</v>
      </c>
      <c r="AJ80" s="34">
        <f>PXIL!R80</f>
        <v>0</v>
      </c>
      <c r="AK80" s="34">
        <f>RTM_IEX!L80</f>
        <v>2.76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0.76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20.48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0.3071020838248506</v>
      </c>
      <c r="AD81">
        <f t="shared" si="4"/>
        <v>36.252669800085933</v>
      </c>
      <c r="AE81">
        <f>'IDT-1'!D81</f>
        <v>0</v>
      </c>
      <c r="AF81" s="24"/>
      <c r="AG81">
        <f t="shared" si="5"/>
        <v>36.252669800085933</v>
      </c>
      <c r="AI81" s="34">
        <f>PXIL!L81</f>
        <v>0</v>
      </c>
      <c r="AJ81" s="34">
        <f>PXIL!R81</f>
        <v>0</v>
      </c>
      <c r="AK81" s="34">
        <f>RTM_IEX!L81</f>
        <v>2.73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7.51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17.739999999999998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0.34137408382485057</v>
      </c>
      <c r="AD82">
        <f t="shared" si="4"/>
        <v>40.29839780008593</v>
      </c>
      <c r="AE82">
        <f>'IDT-1'!D82</f>
        <v>0</v>
      </c>
      <c r="AF82" s="24"/>
      <c r="AG82">
        <f t="shared" si="5"/>
        <v>40.29839780008593</v>
      </c>
      <c r="AI82" s="34">
        <f>PXIL!L82</f>
        <v>0</v>
      </c>
      <c r="AJ82" s="34">
        <f>PXIL!R82</f>
        <v>0</v>
      </c>
      <c r="AK82" s="34">
        <f>RTM_IEX!L82</f>
        <v>2.5499999999999998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14.51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0.13943808382485057</v>
      </c>
      <c r="AD83">
        <f t="shared" si="4"/>
        <v>16.460333800085934</v>
      </c>
      <c r="AE83">
        <f>'IDT-1'!D83</f>
        <v>0</v>
      </c>
      <c r="AF83" s="24"/>
      <c r="AG83">
        <f t="shared" si="5"/>
        <v>16.460333800085934</v>
      </c>
      <c r="AI83" s="34">
        <f>PXIL!L83</f>
        <v>0</v>
      </c>
      <c r="AJ83" s="34">
        <f>PXIL!R83</f>
        <v>0</v>
      </c>
      <c r="AK83" s="34">
        <f>RTM_IEX!L83</f>
        <v>10.76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0.1583380838248506</v>
      </c>
      <c r="AD84">
        <f t="shared" si="4"/>
        <v>18.691433800085932</v>
      </c>
      <c r="AE84">
        <f>'IDT-1'!D84</f>
        <v>0</v>
      </c>
      <c r="AF84" s="24"/>
      <c r="AG84">
        <f t="shared" si="5"/>
        <v>18.691433800085932</v>
      </c>
      <c r="AI84" s="34">
        <f>PXIL!L84</f>
        <v>0</v>
      </c>
      <c r="AJ84" s="34">
        <f>PXIL!R84</f>
        <v>0</v>
      </c>
      <c r="AK84" s="34">
        <f>RTM_IEX!L84</f>
        <v>13.01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0.20462208382485059</v>
      </c>
      <c r="AD85">
        <f t="shared" si="4"/>
        <v>24.155149800085933</v>
      </c>
      <c r="AE85">
        <f>'IDT-1'!D85</f>
        <v>0</v>
      </c>
      <c r="AF85" s="24"/>
      <c r="AG85">
        <f t="shared" si="5"/>
        <v>24.155149800085933</v>
      </c>
      <c r="AI85" s="34">
        <f>PXIL!L85</f>
        <v>0</v>
      </c>
      <c r="AJ85" s="34">
        <f>PXIL!R85</f>
        <v>0</v>
      </c>
      <c r="AK85" s="34">
        <f>RTM_IEX!L85</f>
        <v>18.52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0.25435008382485058</v>
      </c>
      <c r="AD86">
        <f t="shared" si="4"/>
        <v>30.025421800085937</v>
      </c>
      <c r="AE86">
        <f>'IDT-1'!D86</f>
        <v>0</v>
      </c>
      <c r="AF86" s="24"/>
      <c r="AG86">
        <f t="shared" si="5"/>
        <v>30.025421800085937</v>
      </c>
      <c r="AI86" s="34">
        <f>PXIL!L86</f>
        <v>0</v>
      </c>
      <c r="AJ86" s="34">
        <f>PXIL!R86</f>
        <v>0</v>
      </c>
      <c r="AK86" s="34">
        <f>RTM_IEX!L86</f>
        <v>24.44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0.3385180838248506</v>
      </c>
      <c r="AD87">
        <f t="shared" si="4"/>
        <v>39.961253800085935</v>
      </c>
      <c r="AE87">
        <f>'IDT-1'!D87</f>
        <v>6.6400000000000006</v>
      </c>
      <c r="AF87" s="24"/>
      <c r="AG87">
        <f t="shared" si="5"/>
        <v>46.601253800085935</v>
      </c>
      <c r="AI87" s="34">
        <f>PXIL!L87</f>
        <v>0</v>
      </c>
      <c r="AJ87" s="34">
        <f>PXIL!R87</f>
        <v>0</v>
      </c>
      <c r="AK87" s="34">
        <f>RTM_IEX!L87</f>
        <v>34.46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0.35624399999999995</v>
      </c>
      <c r="AD88">
        <f t="shared" si="4"/>
        <v>42.053756</v>
      </c>
      <c r="AE88">
        <f>'IDT-1'!D88</f>
        <v>3.5249999999999999</v>
      </c>
      <c r="AF88" s="24"/>
      <c r="AG88">
        <f t="shared" si="5"/>
        <v>45.578755999999998</v>
      </c>
      <c r="AI88" s="34">
        <f>PXIL!L88</f>
        <v>0</v>
      </c>
      <c r="AJ88" s="34">
        <f>PXIL!R88</f>
        <v>0</v>
      </c>
      <c r="AK88" s="34">
        <f>RTM_IEX!L88</f>
        <v>36.57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0.34255199999999997</v>
      </c>
      <c r="AD89">
        <f t="shared" si="4"/>
        <v>40.437448000000003</v>
      </c>
      <c r="AE89">
        <f>'IDT-1'!D89</f>
        <v>3.5249999999999999</v>
      </c>
      <c r="AF89" s="24"/>
      <c r="AG89">
        <f t="shared" si="5"/>
        <v>43.962448000000002</v>
      </c>
      <c r="AI89" s="34">
        <f>PXIL!L89</f>
        <v>0</v>
      </c>
      <c r="AJ89" s="34">
        <f>PXIL!R89</f>
        <v>0</v>
      </c>
      <c r="AK89" s="34">
        <f>RTM_IEX!L89</f>
        <v>34.94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0.34817999999999999</v>
      </c>
      <c r="AD90">
        <f t="shared" si="4"/>
        <v>41.101820000000004</v>
      </c>
      <c r="AE90">
        <f>'IDT-1'!D90</f>
        <v>1.329</v>
      </c>
      <c r="AF90" s="24"/>
      <c r="AG90">
        <f t="shared" si="5"/>
        <v>42.430820000000004</v>
      </c>
      <c r="AI90" s="34">
        <f>PXIL!L90</f>
        <v>0</v>
      </c>
      <c r="AJ90" s="34">
        <f>PXIL!R90</f>
        <v>0</v>
      </c>
      <c r="AK90" s="34">
        <f>RTM_IEX!L90</f>
        <v>35.61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0.33935999999999999</v>
      </c>
      <c r="AD91">
        <f t="shared" si="4"/>
        <v>40.060640000000006</v>
      </c>
      <c r="AE91">
        <f>'IDT-1'!D91</f>
        <v>0</v>
      </c>
      <c r="AF91" s="24"/>
      <c r="AG91">
        <f t="shared" si="5"/>
        <v>40.060640000000006</v>
      </c>
      <c r="AI91" s="34">
        <f>PXIL!L91</f>
        <v>0</v>
      </c>
      <c r="AJ91" s="34">
        <f>PXIL!R91</f>
        <v>0</v>
      </c>
      <c r="AK91" s="34">
        <f>RTM_IEX!L91</f>
        <v>34.56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0.32323199999999996</v>
      </c>
      <c r="AD92">
        <f t="shared" si="4"/>
        <v>38.156768000000007</v>
      </c>
      <c r="AE92">
        <f>'IDT-1'!D92</f>
        <v>0</v>
      </c>
      <c r="AF92" s="24"/>
      <c r="AG92">
        <f t="shared" si="5"/>
        <v>38.156768000000007</v>
      </c>
      <c r="AI92" s="34">
        <f>PXIL!L92</f>
        <v>0</v>
      </c>
      <c r="AJ92" s="34">
        <f>PXIL!R92</f>
        <v>0</v>
      </c>
      <c r="AK92" s="34">
        <f>RTM_IEX!L92</f>
        <v>32.64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0.30542399999999997</v>
      </c>
      <c r="AD93">
        <f t="shared" si="4"/>
        <v>36.054575999999997</v>
      </c>
      <c r="AE93">
        <f>'IDT-1'!D93</f>
        <v>8.1000000000000003E-2</v>
      </c>
      <c r="AF93" s="24"/>
      <c r="AG93">
        <f t="shared" si="5"/>
        <v>36.135576</v>
      </c>
      <c r="AI93" s="34">
        <f>PXIL!L93</f>
        <v>0</v>
      </c>
      <c r="AJ93" s="34">
        <f>PXIL!R93</f>
        <v>0</v>
      </c>
      <c r="AK93" s="34">
        <f>RTM_IEX!L93</f>
        <v>30.52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0.28366799999999998</v>
      </c>
      <c r="AD94">
        <f t="shared" si="4"/>
        <v>33.486331999999997</v>
      </c>
      <c r="AE94">
        <f>'IDT-1'!D94</f>
        <v>0.89500000000000002</v>
      </c>
      <c r="AF94" s="24"/>
      <c r="AG94">
        <f t="shared" si="5"/>
        <v>34.381332</v>
      </c>
      <c r="AI94" s="34">
        <f>PXIL!L94</f>
        <v>0</v>
      </c>
      <c r="AJ94" s="34">
        <f>PXIL!R94</f>
        <v>0</v>
      </c>
      <c r="AK94" s="34">
        <f>RTM_IEX!L94</f>
        <v>27.93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5.8400000000000007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0.26594400000000001</v>
      </c>
      <c r="AD95">
        <f t="shared" si="4"/>
        <v>31.394055999999999</v>
      </c>
      <c r="AE95">
        <f>'IDT-1'!D95</f>
        <v>1.708</v>
      </c>
      <c r="AF95" s="24"/>
      <c r="AG95">
        <f t="shared" si="5"/>
        <v>33.102055999999997</v>
      </c>
      <c r="AI95" s="34">
        <f>PXIL!L95</f>
        <v>0</v>
      </c>
      <c r="AJ95" s="34">
        <f>PXIL!R95</f>
        <v>0</v>
      </c>
      <c r="AK95" s="34">
        <f>RTM_IEX!L95</f>
        <v>25.82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5.8400000000000007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0.18286799999999998</v>
      </c>
      <c r="AD96">
        <f t="shared" si="4"/>
        <v>21.587132</v>
      </c>
      <c r="AE96">
        <f>'IDT-1'!D96</f>
        <v>12</v>
      </c>
      <c r="AF96" s="24"/>
      <c r="AG96">
        <f t="shared" si="5"/>
        <v>33.587131999999997</v>
      </c>
      <c r="AI96" s="34">
        <f>PXIL!L96</f>
        <v>0</v>
      </c>
      <c r="AJ96" s="34">
        <f>PXIL!R96</f>
        <v>0</v>
      </c>
      <c r="AK96" s="34">
        <f>RTM_IEX!L96</f>
        <v>15.93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5.8400000000000007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0.170016</v>
      </c>
      <c r="AD97">
        <f t="shared" si="4"/>
        <v>20.069984000000002</v>
      </c>
      <c r="AE97">
        <f>'IDT-1'!D97</f>
        <v>12</v>
      </c>
      <c r="AF97" s="24"/>
      <c r="AG97">
        <f t="shared" si="5"/>
        <v>32.069984000000005</v>
      </c>
      <c r="AI97" s="34">
        <f>PXIL!L97</f>
        <v>0</v>
      </c>
      <c r="AJ97" s="34">
        <f>PXIL!R97</f>
        <v>0</v>
      </c>
      <c r="AK97" s="34">
        <f>RTM_IEX!L97</f>
        <v>14.4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5.8400000000000007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0.16195199999999998</v>
      </c>
      <c r="AD98">
        <f t="shared" si="4"/>
        <v>19.118048000000002</v>
      </c>
      <c r="AE98">
        <f>'IDT-1'!D98</f>
        <v>12</v>
      </c>
      <c r="AF98" s="24"/>
      <c r="AG98">
        <f t="shared" si="5"/>
        <v>31.118048000000002</v>
      </c>
      <c r="AI98" s="34">
        <f>PXIL!L98</f>
        <v>0</v>
      </c>
      <c r="AJ98" s="34">
        <f>PXIL!R98</f>
        <v>0</v>
      </c>
      <c r="AK98" s="34">
        <f>RTM_IEX!L98</f>
        <v>13.44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0.14015755150805717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0.12558750000000002</v>
      </c>
      <c r="Z99" s="34">
        <f t="shared" si="6"/>
        <v>0</v>
      </c>
      <c r="AA99" s="75">
        <f t="shared" si="6"/>
        <v>4.5177499999999989E-2</v>
      </c>
      <c r="AB99" s="75">
        <f t="shared" si="6"/>
        <v>0</v>
      </c>
      <c r="AC99">
        <f t="shared" si="6"/>
        <v>6.3780574326676824E-3</v>
      </c>
      <c r="AD99">
        <f t="shared" si="6"/>
        <v>0.7529144940753898</v>
      </c>
      <c r="AE99">
        <f t="shared" ref="AE99:AT99" si="7">SUM(AE3:AE98)/4000</f>
        <v>1.342575E-2</v>
      </c>
      <c r="AG99">
        <f t="shared" si="7"/>
        <v>0.76634024407538992</v>
      </c>
      <c r="AI99">
        <f t="shared" si="7"/>
        <v>0</v>
      </c>
      <c r="AJ99">
        <f t="shared" si="7"/>
        <v>0</v>
      </c>
      <c r="AK99">
        <f t="shared" si="7"/>
        <v>0.42199499999999995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2.6374999999999999E-2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45308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14.398548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2.78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0.14429980319999999</v>
      </c>
      <c r="AD3">
        <f>SUM(B3:AB3,AI3:AT3)-AC3</f>
        <v>17.0342481968</v>
      </c>
      <c r="AE3">
        <v>0</v>
      </c>
      <c r="AF3" s="24"/>
      <c r="AG3">
        <f>SUM(AD3:AF3)</f>
        <v>17.0342481968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14.398548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0.86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0.12817180319999999</v>
      </c>
      <c r="AD4">
        <f t="shared" ref="AD4:AD67" si="1">SUM(B4:AB4,AI4:AT4)-AC4</f>
        <v>15.130376196799999</v>
      </c>
      <c r="AE4">
        <v>0</v>
      </c>
      <c r="AF4" s="24"/>
      <c r="AG4">
        <f t="shared" ref="AG4:AG67" si="2">SUM(AD4:AF4)</f>
        <v>15.130376196799999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12.052944999999999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0.10124473799999999</v>
      </c>
      <c r="AD5">
        <f t="shared" si="1"/>
        <v>11.951700261999999</v>
      </c>
      <c r="AE5">
        <v>0</v>
      </c>
      <c r="AF5" s="24"/>
      <c r="AG5">
        <f t="shared" si="2"/>
        <v>11.951700261999999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12.943626999999999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0.10872646679999999</v>
      </c>
      <c r="AD6">
        <f t="shared" si="1"/>
        <v>12.834900533199999</v>
      </c>
      <c r="AE6">
        <v>0</v>
      </c>
      <c r="AF6" s="24"/>
      <c r="AG6">
        <f t="shared" si="2"/>
        <v>12.834900533199999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12.127976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0.1018749984</v>
      </c>
      <c r="AD7">
        <f t="shared" si="1"/>
        <v>12.026101001600001</v>
      </c>
      <c r="AE7">
        <v>0</v>
      </c>
      <c r="AF7" s="24"/>
      <c r="AG7">
        <f t="shared" si="2"/>
        <v>12.026101001600001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11.143909000000001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9.3608835599999995E-2</v>
      </c>
      <c r="AD8">
        <f t="shared" si="1"/>
        <v>11.050300164400001</v>
      </c>
      <c r="AE8">
        <v>0</v>
      </c>
      <c r="AF8" s="24"/>
      <c r="AG8">
        <f t="shared" si="2"/>
        <v>11.050300164400001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14.263211999999999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0.11981098079999998</v>
      </c>
      <c r="AD9">
        <f t="shared" si="1"/>
        <v>14.143401019199999</v>
      </c>
      <c r="AE9">
        <v>0</v>
      </c>
      <c r="AF9" s="24"/>
      <c r="AG9">
        <f t="shared" si="2"/>
        <v>14.143401019199999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13.473074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0.1131738216</v>
      </c>
      <c r="AD10">
        <f t="shared" si="1"/>
        <v>13.3599001784</v>
      </c>
      <c r="AE10">
        <v>0</v>
      </c>
      <c r="AF10" s="24"/>
      <c r="AG10">
        <f t="shared" si="2"/>
        <v>13.3599001784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14.398548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0.28999999999999998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0.12338380319999999</v>
      </c>
      <c r="AD11">
        <f t="shared" si="1"/>
        <v>14.5651641968</v>
      </c>
      <c r="AE11">
        <v>0</v>
      </c>
      <c r="AF11" s="24"/>
      <c r="AG11">
        <f t="shared" si="2"/>
        <v>14.5651641968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14.398548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0.1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0.12178780319999999</v>
      </c>
      <c r="AD12">
        <f t="shared" si="1"/>
        <v>14.376760196799999</v>
      </c>
      <c r="AE12">
        <v>0</v>
      </c>
      <c r="AF12" s="24"/>
      <c r="AG12">
        <f t="shared" si="2"/>
        <v>14.376760196799999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13.378579999999999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0.11238007199999998</v>
      </c>
      <c r="AD13">
        <f t="shared" si="1"/>
        <v>13.266199927999999</v>
      </c>
      <c r="AE13">
        <v>0</v>
      </c>
      <c r="AF13" s="24"/>
      <c r="AG13">
        <f t="shared" si="2"/>
        <v>13.266199927999999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14.398548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1.92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0.1382518032</v>
      </c>
      <c r="AD14">
        <f t="shared" si="1"/>
        <v>16.320296196800001</v>
      </c>
      <c r="AE14">
        <v>0</v>
      </c>
      <c r="AF14" s="24"/>
      <c r="AG14">
        <f t="shared" si="2"/>
        <v>16.320296196800001</v>
      </c>
      <c r="AI14" s="34">
        <f>PXIL!M14</f>
        <v>0</v>
      </c>
      <c r="AJ14" s="34">
        <f>PXIL!S14</f>
        <v>0</v>
      </c>
      <c r="AK14" s="34">
        <f>RTM_IEX!M14</f>
        <v>0.1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0.04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14.398548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1.06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0.13094380320000001</v>
      </c>
      <c r="AD15">
        <f t="shared" si="1"/>
        <v>15.4576041968</v>
      </c>
      <c r="AE15">
        <v>0</v>
      </c>
      <c r="AF15" s="24"/>
      <c r="AG15">
        <f t="shared" si="2"/>
        <v>15.4576041968</v>
      </c>
      <c r="AI15" s="34">
        <f>PXIL!M15</f>
        <v>0</v>
      </c>
      <c r="AJ15" s="34">
        <f>PXIL!S15</f>
        <v>0</v>
      </c>
      <c r="AK15" s="34">
        <f>RTM_IEX!M15</f>
        <v>0.1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0.03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14.398548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2.11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0.1390918032</v>
      </c>
      <c r="AD16">
        <f t="shared" si="1"/>
        <v>16.419456196800002</v>
      </c>
      <c r="AE16">
        <v>0</v>
      </c>
      <c r="AF16" s="24"/>
      <c r="AG16">
        <f t="shared" si="2"/>
        <v>16.419456196800002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0.05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14.398548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5.18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0.16639180319999997</v>
      </c>
      <c r="AD17">
        <f t="shared" si="1"/>
        <v>19.642156196799998</v>
      </c>
      <c r="AE17">
        <v>0</v>
      </c>
      <c r="AF17" s="24"/>
      <c r="AG17">
        <f t="shared" si="2"/>
        <v>19.642156196799998</v>
      </c>
      <c r="AI17" s="34">
        <f>PXIL!M17</f>
        <v>0</v>
      </c>
      <c r="AJ17" s="34">
        <f>PXIL!S17</f>
        <v>0</v>
      </c>
      <c r="AK17" s="34">
        <f>RTM_IEX!M17</f>
        <v>0.1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0.13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14.398548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1.63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0.1358998032</v>
      </c>
      <c r="AD18">
        <f t="shared" si="1"/>
        <v>16.042648196800002</v>
      </c>
      <c r="AE18">
        <v>0</v>
      </c>
      <c r="AF18" s="24"/>
      <c r="AG18">
        <f t="shared" si="2"/>
        <v>16.042648196800002</v>
      </c>
      <c r="AI18" s="34">
        <f>PXIL!M18</f>
        <v>0</v>
      </c>
      <c r="AJ18" s="34">
        <f>PXIL!S18</f>
        <v>0</v>
      </c>
      <c r="AK18" s="34">
        <f>RTM_IEX!M18</f>
        <v>0.1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0.05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14.398548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1.54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0.13438780320000002</v>
      </c>
      <c r="AD19">
        <f t="shared" si="1"/>
        <v>15.864160196800002</v>
      </c>
      <c r="AE19">
        <v>0</v>
      </c>
      <c r="AF19" s="24"/>
      <c r="AG19">
        <f t="shared" si="2"/>
        <v>15.864160196800002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0.06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14.398548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3.17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0.14942380319999998</v>
      </c>
      <c r="AD20">
        <f t="shared" si="1"/>
        <v>17.639124196800001</v>
      </c>
      <c r="AE20">
        <v>0</v>
      </c>
      <c r="AF20" s="24"/>
      <c r="AG20">
        <f t="shared" si="2"/>
        <v>17.639124196800001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0.12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14.398548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1.25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0.13186780319999999</v>
      </c>
      <c r="AD21">
        <f t="shared" si="1"/>
        <v>15.5666801968</v>
      </c>
      <c r="AE21">
        <v>0</v>
      </c>
      <c r="AF21" s="24"/>
      <c r="AG21">
        <f t="shared" si="2"/>
        <v>15.5666801968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0.05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14.398548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1.54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0.13497580320000002</v>
      </c>
      <c r="AD22">
        <f t="shared" si="1"/>
        <v>15.933572196800004</v>
      </c>
      <c r="AE22">
        <v>0</v>
      </c>
      <c r="AF22" s="24"/>
      <c r="AG22">
        <f t="shared" si="2"/>
        <v>15.933572196800004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0.03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14.398548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4.13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0.15563980320000001</v>
      </c>
      <c r="AD23">
        <f t="shared" si="1"/>
        <v>18.372908196800001</v>
      </c>
      <c r="AE23">
        <v>0</v>
      </c>
      <c r="AF23" s="24"/>
      <c r="AG23">
        <f t="shared" si="2"/>
        <v>18.372908196800001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14.398548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5.57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0.16773580319999998</v>
      </c>
      <c r="AD24">
        <f t="shared" si="1"/>
        <v>19.800812196799999</v>
      </c>
      <c r="AE24">
        <v>0</v>
      </c>
      <c r="AF24" s="24"/>
      <c r="AG24">
        <f t="shared" si="2"/>
        <v>19.800812196799999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14.398548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5.95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0.17092780320000001</v>
      </c>
      <c r="AD25">
        <f t="shared" si="1"/>
        <v>20.1776201968</v>
      </c>
      <c r="AE25">
        <v>0</v>
      </c>
      <c r="AF25" s="24"/>
      <c r="AG25">
        <f t="shared" si="2"/>
        <v>20.1776201968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14.398548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3.94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0.1540438032</v>
      </c>
      <c r="AD26">
        <f t="shared" si="1"/>
        <v>18.184504196799999</v>
      </c>
      <c r="AE26">
        <v>0</v>
      </c>
      <c r="AF26" s="24"/>
      <c r="AG26">
        <f t="shared" si="2"/>
        <v>18.184504196799999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14.398548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4.42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0.15807580319999998</v>
      </c>
      <c r="AD27">
        <f t="shared" si="1"/>
        <v>18.660472196800001</v>
      </c>
      <c r="AE27">
        <v>0</v>
      </c>
      <c r="AF27" s="24"/>
      <c r="AG27">
        <f t="shared" si="2"/>
        <v>18.660472196800001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14.398548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0.20158780319999997</v>
      </c>
      <c r="AD28">
        <f t="shared" si="1"/>
        <v>23.796960196800001</v>
      </c>
      <c r="AE28">
        <v>0</v>
      </c>
      <c r="AF28" s="24"/>
      <c r="AG28">
        <f t="shared" si="2"/>
        <v>23.796960196800001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14.398548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7.01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0.17983180319999997</v>
      </c>
      <c r="AD29">
        <f t="shared" si="1"/>
        <v>21.228716196800001</v>
      </c>
      <c r="AE29">
        <v>0</v>
      </c>
      <c r="AF29" s="24"/>
      <c r="AG29">
        <f t="shared" si="2"/>
        <v>21.228716196800001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14.398548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0.16773580319999998</v>
      </c>
      <c r="AD30">
        <f t="shared" si="1"/>
        <v>19.800812196799999</v>
      </c>
      <c r="AE30">
        <v>0</v>
      </c>
      <c r="AF30" s="24"/>
      <c r="AG30">
        <f t="shared" si="2"/>
        <v>19.800812196799999</v>
      </c>
      <c r="AI30" s="34">
        <f>PXIL!M30</f>
        <v>0</v>
      </c>
      <c r="AJ30" s="34">
        <f>PXIL!S30</f>
        <v>0</v>
      </c>
      <c r="AK30" s="34">
        <f>RTM_IEX!M30</f>
        <v>5.57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14.398548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4.1900000000000004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0.15983980319999999</v>
      </c>
      <c r="AD31">
        <f t="shared" si="1"/>
        <v>18.8687081968</v>
      </c>
      <c r="AE31">
        <v>0</v>
      </c>
      <c r="AF31" s="24"/>
      <c r="AG31">
        <f t="shared" si="2"/>
        <v>18.8687081968</v>
      </c>
      <c r="AI31" s="34">
        <f>PXIL!M31</f>
        <v>0</v>
      </c>
      <c r="AJ31" s="34">
        <f>PXIL!S31</f>
        <v>0</v>
      </c>
      <c r="AK31" s="34">
        <f>RTM_IEX!M31</f>
        <v>0.05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0.39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14.398548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3.61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0.15916780319999999</v>
      </c>
      <c r="AD32">
        <f t="shared" si="1"/>
        <v>18.789380196800003</v>
      </c>
      <c r="AE32">
        <v>0</v>
      </c>
      <c r="AF32" s="24"/>
      <c r="AG32">
        <f t="shared" si="2"/>
        <v>18.789380196800003</v>
      </c>
      <c r="AI32" s="34">
        <f>PXIL!M32</f>
        <v>0</v>
      </c>
      <c r="AJ32" s="34">
        <f>PXIL!S32</f>
        <v>0</v>
      </c>
      <c r="AK32" s="34">
        <f>RTM_IEX!M32</f>
        <v>0.52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0.42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14.398548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1.56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0.13623580319999998</v>
      </c>
      <c r="AD33">
        <f t="shared" si="1"/>
        <v>16.0823121968</v>
      </c>
      <c r="AE33">
        <v>0</v>
      </c>
      <c r="AF33" s="24"/>
      <c r="AG33">
        <f t="shared" si="2"/>
        <v>16.0823121968</v>
      </c>
      <c r="AI33" s="34">
        <f>PXIL!M33</f>
        <v>0</v>
      </c>
      <c r="AJ33" s="34">
        <f>PXIL!S33</f>
        <v>0</v>
      </c>
      <c r="AK33" s="34">
        <f>RTM_IEX!M33</f>
        <v>0.19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7.0000000000000007E-2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14.398548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1.34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0.13421980319999999</v>
      </c>
      <c r="AD34">
        <f t="shared" si="1"/>
        <v>15.844328196799999</v>
      </c>
      <c r="AE34">
        <v>0</v>
      </c>
      <c r="AF34" s="24"/>
      <c r="AG34">
        <f t="shared" si="2"/>
        <v>15.844328196799999</v>
      </c>
      <c r="AI34" s="34">
        <f>PXIL!M34</f>
        <v>0</v>
      </c>
      <c r="AJ34" s="34">
        <f>PXIL!S34</f>
        <v>0</v>
      </c>
      <c r="AK34" s="34">
        <f>RTM_IEX!M34</f>
        <v>0.17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7.0000000000000007E-2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14.398548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2.13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0.14119180319999999</v>
      </c>
      <c r="AD35">
        <f t="shared" si="1"/>
        <v>16.667356196799997</v>
      </c>
      <c r="AE35">
        <v>0</v>
      </c>
      <c r="AF35" s="24"/>
      <c r="AG35">
        <f t="shared" si="2"/>
        <v>16.667356196799997</v>
      </c>
      <c r="AI35" s="34">
        <f>PXIL!M35</f>
        <v>0</v>
      </c>
      <c r="AJ35" s="34">
        <f>PXIL!S35</f>
        <v>0</v>
      </c>
      <c r="AK35" s="34">
        <f>RTM_IEX!M35</f>
        <v>0.15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0.13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14.398548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2.27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0.14354380320000001</v>
      </c>
      <c r="AD36">
        <f t="shared" si="1"/>
        <v>16.945004196800003</v>
      </c>
      <c r="AE36">
        <v>0</v>
      </c>
      <c r="AF36" s="24"/>
      <c r="AG36">
        <f t="shared" si="2"/>
        <v>16.945004196800003</v>
      </c>
      <c r="AI36" s="34">
        <f>PXIL!M36</f>
        <v>0</v>
      </c>
      <c r="AJ36" s="34">
        <f>PXIL!S36</f>
        <v>0</v>
      </c>
      <c r="AK36" s="34">
        <f>RTM_IEX!M36</f>
        <v>0.23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0.19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14.398548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2.68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0.1483318032</v>
      </c>
      <c r="AD37">
        <f t="shared" si="1"/>
        <v>17.510216196799998</v>
      </c>
      <c r="AE37">
        <v>0</v>
      </c>
      <c r="AF37" s="24"/>
      <c r="AG37">
        <f t="shared" si="2"/>
        <v>17.510216196799998</v>
      </c>
      <c r="AI37" s="34">
        <f>PXIL!M37</f>
        <v>0</v>
      </c>
      <c r="AJ37" s="34">
        <f>PXIL!S37</f>
        <v>0</v>
      </c>
      <c r="AK37" s="34">
        <f>RTM_IEX!M37</f>
        <v>0.24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0.34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14.398548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3.24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0.1546318032</v>
      </c>
      <c r="AD38">
        <f t="shared" si="1"/>
        <v>18.253916196799999</v>
      </c>
      <c r="AE38">
        <v>0</v>
      </c>
      <c r="AF38" s="24"/>
      <c r="AG38">
        <f t="shared" si="2"/>
        <v>18.253916196799999</v>
      </c>
      <c r="AI38" s="34">
        <f>PXIL!M38</f>
        <v>0</v>
      </c>
      <c r="AJ38" s="34">
        <f>PXIL!S38</f>
        <v>0</v>
      </c>
      <c r="AK38" s="34">
        <f>RTM_IEX!M38</f>
        <v>0.27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14.398548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3.17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0.15320380319999999</v>
      </c>
      <c r="AD39">
        <f t="shared" si="1"/>
        <v>18.085344196800001</v>
      </c>
      <c r="AE39">
        <v>0</v>
      </c>
      <c r="AF39" s="24"/>
      <c r="AG39">
        <f t="shared" si="2"/>
        <v>18.085344196800001</v>
      </c>
      <c r="AI39" s="34">
        <f>PXIL!M39</f>
        <v>0</v>
      </c>
      <c r="AJ39" s="34">
        <f>PXIL!S39</f>
        <v>0</v>
      </c>
      <c r="AK39" s="34">
        <f>RTM_IEX!M39</f>
        <v>0.17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14.398548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3.82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0.15614380319999999</v>
      </c>
      <c r="AD40">
        <f t="shared" si="1"/>
        <v>18.4324041968</v>
      </c>
      <c r="AE40">
        <v>0</v>
      </c>
      <c r="AF40" s="24"/>
      <c r="AG40">
        <f t="shared" si="2"/>
        <v>18.4324041968</v>
      </c>
      <c r="AI40" s="34">
        <f>PXIL!M40</f>
        <v>0</v>
      </c>
      <c r="AJ40" s="34">
        <f>PXIL!S40</f>
        <v>0</v>
      </c>
      <c r="AK40" s="34">
        <f>RTM_IEX!M40</f>
        <v>0.19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0.18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14.398548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3.97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0.16210780320000001</v>
      </c>
      <c r="AD41">
        <f t="shared" si="1"/>
        <v>19.136440196799999</v>
      </c>
      <c r="AE41">
        <v>0</v>
      </c>
      <c r="AF41" s="24"/>
      <c r="AG41">
        <f t="shared" si="2"/>
        <v>19.136440196799999</v>
      </c>
      <c r="AI41" s="34">
        <f>PXIL!M41</f>
        <v>0</v>
      </c>
      <c r="AJ41" s="34">
        <f>PXIL!S41</f>
        <v>0</v>
      </c>
      <c r="AK41" s="34">
        <f>RTM_IEX!M41</f>
        <v>0.15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0.78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14.398548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3.13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0.1542118032</v>
      </c>
      <c r="AD42">
        <f t="shared" si="1"/>
        <v>18.204336196800003</v>
      </c>
      <c r="AE42">
        <v>0</v>
      </c>
      <c r="AF42" s="24"/>
      <c r="AG42">
        <f t="shared" si="2"/>
        <v>18.204336196800003</v>
      </c>
      <c r="AI42" s="34">
        <f>PXIL!M42</f>
        <v>0</v>
      </c>
      <c r="AJ42" s="34">
        <f>PXIL!S42</f>
        <v>0</v>
      </c>
      <c r="AK42" s="34">
        <f>RTM_IEX!M42</f>
        <v>0.12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0.71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14.398548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3.89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0.16479580319999998</v>
      </c>
      <c r="AD43">
        <f t="shared" si="1"/>
        <v>19.453752196799996</v>
      </c>
      <c r="AE43">
        <v>0</v>
      </c>
      <c r="AF43" s="24"/>
      <c r="AG43">
        <f t="shared" si="2"/>
        <v>19.453752196799996</v>
      </c>
      <c r="AI43" s="34">
        <f>PXIL!M43</f>
        <v>0</v>
      </c>
      <c r="AJ43" s="34">
        <f>PXIL!S43</f>
        <v>0</v>
      </c>
      <c r="AK43" s="34">
        <f>RTM_IEX!M43</f>
        <v>0.15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1.18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14.398548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2.4500000000000002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0.15303580319999999</v>
      </c>
      <c r="AD44">
        <f t="shared" si="1"/>
        <v>18.065512196799997</v>
      </c>
      <c r="AE44">
        <v>0</v>
      </c>
      <c r="AF44" s="24"/>
      <c r="AG44">
        <f t="shared" si="2"/>
        <v>18.065512196799997</v>
      </c>
      <c r="AI44" s="34">
        <f>PXIL!M44</f>
        <v>0</v>
      </c>
      <c r="AJ44" s="34">
        <f>PXIL!S44</f>
        <v>0</v>
      </c>
      <c r="AK44" s="34">
        <f>RTM_IEX!M44</f>
        <v>0.06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1.31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14.398548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2.96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0.15849580319999998</v>
      </c>
      <c r="AD45">
        <f t="shared" si="1"/>
        <v>18.7100521968</v>
      </c>
      <c r="AE45">
        <v>0</v>
      </c>
      <c r="AF45" s="24"/>
      <c r="AG45">
        <f t="shared" si="2"/>
        <v>18.7100521968</v>
      </c>
      <c r="AI45" s="34">
        <f>PXIL!M45</f>
        <v>0</v>
      </c>
      <c r="AJ45" s="34">
        <f>PXIL!S45</f>
        <v>0</v>
      </c>
      <c r="AK45" s="34">
        <f>RTM_IEX!M45</f>
        <v>0.01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14.398548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1.54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0.14589580320000001</v>
      </c>
      <c r="AD46">
        <f t="shared" si="1"/>
        <v>17.222652196800002</v>
      </c>
      <c r="AE46">
        <v>0</v>
      </c>
      <c r="AF46" s="24"/>
      <c r="AG46">
        <f t="shared" si="2"/>
        <v>17.222652196800002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1.43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14.398548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0.15563980319999998</v>
      </c>
      <c r="AD47">
        <f t="shared" si="1"/>
        <v>18.372908196800001</v>
      </c>
      <c r="AE47">
        <v>0</v>
      </c>
      <c r="AF47" s="24"/>
      <c r="AG47">
        <f t="shared" si="2"/>
        <v>18.372908196800001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4.13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14.398548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2.69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0.14354380319999999</v>
      </c>
      <c r="AD48">
        <f t="shared" si="1"/>
        <v>16.945004196799999</v>
      </c>
      <c r="AE48">
        <v>0</v>
      </c>
      <c r="AF48" s="24"/>
      <c r="AG48">
        <f t="shared" si="2"/>
        <v>16.945004196799999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14.398548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3.36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0.14917180320000001</v>
      </c>
      <c r="AD49">
        <f t="shared" si="1"/>
        <v>17.6093761968</v>
      </c>
      <c r="AE49">
        <v>0</v>
      </c>
      <c r="AF49" s="24"/>
      <c r="AG49">
        <f t="shared" si="2"/>
        <v>17.6093761968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14.398548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3.74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0.15236380319999998</v>
      </c>
      <c r="AD50">
        <f t="shared" si="1"/>
        <v>17.9861841968</v>
      </c>
      <c r="AE50">
        <v>0</v>
      </c>
      <c r="AF50" s="24"/>
      <c r="AG50">
        <f t="shared" si="2"/>
        <v>17.9861841968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14.398548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7.01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0.17983180319999997</v>
      </c>
      <c r="AD51">
        <f t="shared" si="1"/>
        <v>21.228716196800001</v>
      </c>
      <c r="AE51">
        <v>0</v>
      </c>
      <c r="AF51" s="24"/>
      <c r="AG51">
        <f t="shared" si="2"/>
        <v>21.228716196800001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14.398548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5.38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0.16613980319999999</v>
      </c>
      <c r="AD52">
        <f t="shared" si="1"/>
        <v>19.612408196800001</v>
      </c>
      <c r="AE52">
        <v>0</v>
      </c>
      <c r="AF52" s="24"/>
      <c r="AG52">
        <f t="shared" si="2"/>
        <v>19.612408196800001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14.398548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7.3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0.18226780319999997</v>
      </c>
      <c r="AD53">
        <f t="shared" si="1"/>
        <v>21.5162801968</v>
      </c>
      <c r="AE53">
        <v>0</v>
      </c>
      <c r="AF53" s="24"/>
      <c r="AG53">
        <f t="shared" si="2"/>
        <v>21.5162801968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14.398548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5.38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0.16613980319999999</v>
      </c>
      <c r="AD54">
        <f t="shared" si="1"/>
        <v>19.612408196800001</v>
      </c>
      <c r="AE54">
        <v>0</v>
      </c>
      <c r="AF54" s="24"/>
      <c r="AG54">
        <f t="shared" si="2"/>
        <v>19.612408196800001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14.398548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0.16849180319999998</v>
      </c>
      <c r="AD55">
        <f t="shared" si="1"/>
        <v>19.890056196800003</v>
      </c>
      <c r="AE55">
        <v>0</v>
      </c>
      <c r="AF55" s="24"/>
      <c r="AG55">
        <f t="shared" si="2"/>
        <v>19.890056196800003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5.66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14.398548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0.17739580319999998</v>
      </c>
      <c r="AD56">
        <f t="shared" si="1"/>
        <v>20.941152196800001</v>
      </c>
      <c r="AE56">
        <v>0</v>
      </c>
      <c r="AF56" s="24"/>
      <c r="AG56">
        <f t="shared" si="2"/>
        <v>20.941152196800001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6.72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14.398548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0.19108780319999999</v>
      </c>
      <c r="AD57">
        <f t="shared" si="1"/>
        <v>22.557460196800001</v>
      </c>
      <c r="AE57">
        <v>0</v>
      </c>
      <c r="AF57" s="24"/>
      <c r="AG57">
        <f t="shared" si="2"/>
        <v>22.557460196800001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8.35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14.398548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0.17176780319999999</v>
      </c>
      <c r="AD58">
        <f t="shared" si="1"/>
        <v>20.276780196799997</v>
      </c>
      <c r="AE58">
        <v>0</v>
      </c>
      <c r="AF58" s="24"/>
      <c r="AG58">
        <f t="shared" si="2"/>
        <v>20.276780196799997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6.05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14.398548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0.18142780319999999</v>
      </c>
      <c r="AD59">
        <f t="shared" si="1"/>
        <v>21.417120196800003</v>
      </c>
      <c r="AE59">
        <v>0</v>
      </c>
      <c r="AF59" s="24"/>
      <c r="AG59">
        <f t="shared" si="2"/>
        <v>21.417120196800003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7.2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14.398548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0.20158780319999997</v>
      </c>
      <c r="AD60">
        <f t="shared" si="1"/>
        <v>23.796960196800001</v>
      </c>
      <c r="AE60">
        <v>0</v>
      </c>
      <c r="AF60" s="24"/>
      <c r="AG60">
        <f t="shared" si="2"/>
        <v>23.796960196800001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9.6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14.398548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0.17983180319999997</v>
      </c>
      <c r="AD61">
        <f t="shared" si="1"/>
        <v>21.228716196800001</v>
      </c>
      <c r="AE61">
        <v>0</v>
      </c>
      <c r="AF61" s="24"/>
      <c r="AG61">
        <f t="shared" si="2"/>
        <v>21.228716196800001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7.01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14.398548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0.15001180319999999</v>
      </c>
      <c r="AD62">
        <f t="shared" si="1"/>
        <v>17.708536196799997</v>
      </c>
      <c r="AE62">
        <v>0</v>
      </c>
      <c r="AF62" s="24"/>
      <c r="AG62">
        <f t="shared" si="2"/>
        <v>17.708536196799997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3.46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14.398548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0.17495980319999999</v>
      </c>
      <c r="AD63">
        <f t="shared" si="1"/>
        <v>20.653588196799998</v>
      </c>
      <c r="AE63">
        <v>0</v>
      </c>
      <c r="AF63" s="24"/>
      <c r="AG63">
        <f t="shared" si="2"/>
        <v>20.653588196799998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6.43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14.398548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0.19108780319999999</v>
      </c>
      <c r="AD64">
        <f t="shared" si="1"/>
        <v>22.557460196800001</v>
      </c>
      <c r="AE64">
        <v>0</v>
      </c>
      <c r="AF64" s="24"/>
      <c r="AG64">
        <f t="shared" si="2"/>
        <v>22.557460196800001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8.35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14.398548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8.26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0.20167180319999997</v>
      </c>
      <c r="AD65">
        <f t="shared" si="1"/>
        <v>23.806876196799998</v>
      </c>
      <c r="AE65">
        <v>0</v>
      </c>
      <c r="AF65" s="24"/>
      <c r="AG65">
        <f t="shared" si="2"/>
        <v>23.806876196799998</v>
      </c>
      <c r="AI65" s="34">
        <f>PXIL!M65</f>
        <v>0</v>
      </c>
      <c r="AJ65" s="34">
        <f>PXIL!S65</f>
        <v>0</v>
      </c>
      <c r="AK65" s="34">
        <f>RTM_IEX!M65</f>
        <v>0.08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1.27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14.398548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9.6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0.20158780319999997</v>
      </c>
      <c r="AD66">
        <f t="shared" si="1"/>
        <v>23.796960196800001</v>
      </c>
      <c r="AE66">
        <v>0</v>
      </c>
      <c r="AF66" s="24"/>
      <c r="AG66">
        <f t="shared" si="2"/>
        <v>23.796960196800001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14.398548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9.6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0.20158780319999997</v>
      </c>
      <c r="AD67">
        <f t="shared" si="1"/>
        <v>23.796960196800001</v>
      </c>
      <c r="AE67">
        <v>0</v>
      </c>
      <c r="AF67" s="24"/>
      <c r="AG67">
        <f t="shared" si="2"/>
        <v>23.796960196800001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14.398548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8.35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0.19108780319999999</v>
      </c>
      <c r="AD68">
        <f t="shared" ref="AD68:AD98" si="4">SUM(B68:AB68,AI68:AT68)-AC68</f>
        <v>22.557460196800001</v>
      </c>
      <c r="AE68">
        <v>0</v>
      </c>
      <c r="AF68" s="24"/>
      <c r="AG68">
        <f t="shared" ref="AG68:AG98" si="5">SUM(AD68:AF68)</f>
        <v>22.557460196800001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14.398548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4.42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0.17655580319999997</v>
      </c>
      <c r="AD69">
        <f t="shared" si="4"/>
        <v>20.8419921968</v>
      </c>
      <c r="AE69">
        <v>0</v>
      </c>
      <c r="AF69" s="24"/>
      <c r="AG69">
        <f t="shared" si="5"/>
        <v>20.8419921968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2.2000000000000002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14.398548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4.9000000000000004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0.17537980319999999</v>
      </c>
      <c r="AD70">
        <f t="shared" si="4"/>
        <v>20.7031681968</v>
      </c>
      <c r="AE70">
        <v>0</v>
      </c>
      <c r="AF70" s="24"/>
      <c r="AG70">
        <f t="shared" si="5"/>
        <v>20.7031681968</v>
      </c>
      <c r="AI70" s="34">
        <f>PXIL!M70</f>
        <v>0</v>
      </c>
      <c r="AJ70" s="34">
        <f>PXIL!S70</f>
        <v>0</v>
      </c>
      <c r="AK70" s="34">
        <f>RTM_IEX!M70</f>
        <v>0.02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1.56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14.398548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6.81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0.18671980319999998</v>
      </c>
      <c r="AD71">
        <f t="shared" si="4"/>
        <v>22.041828196800001</v>
      </c>
      <c r="AE71">
        <v>0</v>
      </c>
      <c r="AF71" s="24"/>
      <c r="AG71">
        <f t="shared" si="5"/>
        <v>22.041828196800001</v>
      </c>
      <c r="AI71" s="34">
        <f>PXIL!M71</f>
        <v>0</v>
      </c>
      <c r="AJ71" s="34">
        <f>PXIL!S71</f>
        <v>0</v>
      </c>
      <c r="AK71" s="34">
        <f>RTM_IEX!M71</f>
        <v>0.2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0.82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14.398548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4.51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0.16370380319999997</v>
      </c>
      <c r="AD72">
        <f t="shared" si="4"/>
        <v>19.324844196800001</v>
      </c>
      <c r="AE72">
        <v>0</v>
      </c>
      <c r="AF72" s="24"/>
      <c r="AG72">
        <f t="shared" si="5"/>
        <v>19.324844196800001</v>
      </c>
      <c r="AI72" s="34">
        <f>PXIL!M72</f>
        <v>0</v>
      </c>
      <c r="AJ72" s="34">
        <f>PXIL!S72</f>
        <v>0</v>
      </c>
      <c r="AK72" s="34">
        <f>RTM_IEX!M72</f>
        <v>0.26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0.32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14.398548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4.63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0.1638718032</v>
      </c>
      <c r="AD73">
        <f t="shared" si="4"/>
        <v>19.344676196800002</v>
      </c>
      <c r="AE73">
        <v>0</v>
      </c>
      <c r="AF73" s="24"/>
      <c r="AG73">
        <f t="shared" si="5"/>
        <v>19.344676196800002</v>
      </c>
      <c r="AI73" s="34">
        <f>PXIL!M73</f>
        <v>0</v>
      </c>
      <c r="AJ73" s="34">
        <f>PXIL!S73</f>
        <v>0</v>
      </c>
      <c r="AK73" s="34">
        <f>RTM_IEX!M73</f>
        <v>0.25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0.23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14.398548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5.25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0.1697518032</v>
      </c>
      <c r="AD74">
        <f t="shared" si="4"/>
        <v>20.0387961968</v>
      </c>
      <c r="AE74">
        <v>0</v>
      </c>
      <c r="AF74" s="24"/>
      <c r="AG74">
        <f t="shared" si="5"/>
        <v>20.0387961968</v>
      </c>
      <c r="AI74" s="34">
        <f>PXIL!M74</f>
        <v>0</v>
      </c>
      <c r="AJ74" s="34">
        <f>PXIL!S74</f>
        <v>0</v>
      </c>
      <c r="AK74" s="34">
        <f>RTM_IEX!M74</f>
        <v>0.42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0.14000000000000001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14.398548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4.68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0.16420780319999997</v>
      </c>
      <c r="AD75">
        <f t="shared" si="4"/>
        <v>19.3843401968</v>
      </c>
      <c r="AE75">
        <v>0</v>
      </c>
      <c r="AF75" s="24"/>
      <c r="AG75">
        <f t="shared" si="5"/>
        <v>19.3843401968</v>
      </c>
      <c r="AI75" s="34">
        <f>PXIL!M75</f>
        <v>0</v>
      </c>
      <c r="AJ75" s="34">
        <f>PXIL!S75</f>
        <v>0</v>
      </c>
      <c r="AK75" s="34">
        <f>RTM_IEX!M75</f>
        <v>0.37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0.1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14.398548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4.3600000000000003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0.16168780320000001</v>
      </c>
      <c r="AD76">
        <f t="shared" si="4"/>
        <v>19.086860196800004</v>
      </c>
      <c r="AE76">
        <v>0</v>
      </c>
      <c r="AF76" s="24"/>
      <c r="AG76">
        <f t="shared" si="5"/>
        <v>19.086860196800004</v>
      </c>
      <c r="AI76" s="34">
        <f>PXIL!M76</f>
        <v>0</v>
      </c>
      <c r="AJ76" s="34">
        <f>PXIL!S76</f>
        <v>0</v>
      </c>
      <c r="AK76" s="34">
        <f>RTM_IEX!M76</f>
        <v>0.37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0.12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14.398548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4.0199999999999996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0.15849580320000001</v>
      </c>
      <c r="AD77">
        <f t="shared" si="4"/>
        <v>18.7100521968</v>
      </c>
      <c r="AE77">
        <v>0</v>
      </c>
      <c r="AF77" s="24"/>
      <c r="AG77">
        <f t="shared" si="5"/>
        <v>18.7100521968</v>
      </c>
      <c r="AI77" s="34">
        <f>PXIL!M77</f>
        <v>0</v>
      </c>
      <c r="AJ77" s="34">
        <f>PXIL!S77</f>
        <v>0</v>
      </c>
      <c r="AK77" s="34">
        <f>RTM_IEX!M77</f>
        <v>0.34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0.11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14.398548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3.82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0.15706780319999999</v>
      </c>
      <c r="AD78">
        <f t="shared" si="4"/>
        <v>18.541480196799998</v>
      </c>
      <c r="AE78">
        <v>0</v>
      </c>
      <c r="AF78" s="24"/>
      <c r="AG78">
        <f t="shared" si="5"/>
        <v>18.541480196799998</v>
      </c>
      <c r="AI78" s="34">
        <f>PXIL!M78</f>
        <v>0</v>
      </c>
      <c r="AJ78" s="34">
        <f>PXIL!S78</f>
        <v>0</v>
      </c>
      <c r="AK78" s="34">
        <f>RTM_IEX!M78</f>
        <v>0.36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0.12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14.398548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3.71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0.15429580319999997</v>
      </c>
      <c r="AD79">
        <f t="shared" si="4"/>
        <v>18.2142521968</v>
      </c>
      <c r="AE79">
        <v>0</v>
      </c>
      <c r="AF79" s="24"/>
      <c r="AG79">
        <f t="shared" si="5"/>
        <v>18.2142521968</v>
      </c>
      <c r="AI79" s="34">
        <f>PXIL!M79</f>
        <v>0</v>
      </c>
      <c r="AJ79" s="34">
        <f>PXIL!S79</f>
        <v>0</v>
      </c>
      <c r="AK79" s="34">
        <f>RTM_IEX!M79</f>
        <v>0.12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0.14000000000000001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14.398548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3.43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0.1514398032</v>
      </c>
      <c r="AD80">
        <f t="shared" si="4"/>
        <v>17.877108196800002</v>
      </c>
      <c r="AE80">
        <v>0</v>
      </c>
      <c r="AF80" s="24"/>
      <c r="AG80">
        <f t="shared" si="5"/>
        <v>17.877108196800002</v>
      </c>
      <c r="AI80" s="34">
        <f>PXIL!M80</f>
        <v>0</v>
      </c>
      <c r="AJ80" s="34">
        <f>PXIL!S80</f>
        <v>0</v>
      </c>
      <c r="AK80" s="34">
        <f>RTM_IEX!M80</f>
        <v>0.08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0.12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16.570589999999999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4.45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0.19026495599999999</v>
      </c>
      <c r="AD81">
        <f t="shared" si="4"/>
        <v>22.460325043999998</v>
      </c>
      <c r="AE81">
        <v>0</v>
      </c>
      <c r="AF81" s="24"/>
      <c r="AG81">
        <f t="shared" si="5"/>
        <v>22.460325043999998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1.63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15.943939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3.85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0.19272908760000002</v>
      </c>
      <c r="AD82">
        <f t="shared" si="4"/>
        <v>22.7512099124</v>
      </c>
      <c r="AE82">
        <v>0</v>
      </c>
      <c r="AF82" s="24"/>
      <c r="AG82">
        <f t="shared" si="5"/>
        <v>22.7512099124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3.15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17.722826000000001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0.19641573840000001</v>
      </c>
      <c r="AD83">
        <f t="shared" si="4"/>
        <v>23.186410261600003</v>
      </c>
      <c r="AE83">
        <v>0</v>
      </c>
      <c r="AF83" s="24"/>
      <c r="AG83">
        <f t="shared" si="5"/>
        <v>23.186410261600003</v>
      </c>
      <c r="AI83" s="34">
        <f>PXIL!M83</f>
        <v>0</v>
      </c>
      <c r="AJ83" s="34">
        <f>PXIL!S83</f>
        <v>0</v>
      </c>
      <c r="AK83" s="34">
        <f>RTM_IEX!M83</f>
        <v>0.19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5.47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14.398548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0.20158780319999997</v>
      </c>
      <c r="AD84">
        <f t="shared" si="4"/>
        <v>23.796960196800001</v>
      </c>
      <c r="AE84">
        <v>0</v>
      </c>
      <c r="AF84" s="24"/>
      <c r="AG84">
        <f t="shared" si="5"/>
        <v>23.796960196800001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9.6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14.398548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0.20158780319999997</v>
      </c>
      <c r="AD85">
        <f t="shared" si="4"/>
        <v>23.796960196800001</v>
      </c>
      <c r="AE85">
        <v>0</v>
      </c>
      <c r="AF85" s="24"/>
      <c r="AG85">
        <f t="shared" si="5"/>
        <v>23.796960196800001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9.6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14.398548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0.18789580319999999</v>
      </c>
      <c r="AD86">
        <f t="shared" si="4"/>
        <v>22.180652196800001</v>
      </c>
      <c r="AE86">
        <v>0</v>
      </c>
      <c r="AF86" s="24"/>
      <c r="AG86">
        <f t="shared" si="5"/>
        <v>22.180652196800001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7.97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14.398548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0.20158780319999997</v>
      </c>
      <c r="AD87">
        <f t="shared" si="4"/>
        <v>23.796960196800001</v>
      </c>
      <c r="AE87">
        <v>0</v>
      </c>
      <c r="AF87" s="24"/>
      <c r="AG87">
        <f t="shared" si="5"/>
        <v>23.796960196800001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9.6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14.398548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8.26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0.19033180319999998</v>
      </c>
      <c r="AD88">
        <f t="shared" si="4"/>
        <v>22.4682161968</v>
      </c>
      <c r="AE88">
        <v>0</v>
      </c>
      <c r="AF88" s="24"/>
      <c r="AG88">
        <f t="shared" si="5"/>
        <v>22.4682161968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14.398548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7.97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0.18789580319999999</v>
      </c>
      <c r="AD89">
        <f t="shared" si="4"/>
        <v>22.180652196800001</v>
      </c>
      <c r="AE89">
        <v>0</v>
      </c>
      <c r="AF89" s="24"/>
      <c r="AG89">
        <f t="shared" si="5"/>
        <v>22.180652196800001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13.859218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0.11641743119999999</v>
      </c>
      <c r="AD90">
        <f t="shared" si="4"/>
        <v>13.7428005688</v>
      </c>
      <c r="AE90">
        <v>0</v>
      </c>
      <c r="AF90" s="24"/>
      <c r="AG90">
        <f t="shared" si="5"/>
        <v>13.7428005688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14.398548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4.6100000000000003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0.15967180319999999</v>
      </c>
      <c r="AD91">
        <f t="shared" si="4"/>
        <v>18.848876196800003</v>
      </c>
      <c r="AE91">
        <v>0</v>
      </c>
      <c r="AF91" s="24"/>
      <c r="AG91">
        <f t="shared" si="5"/>
        <v>18.848876196800003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14.398548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8.83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0.1951198032</v>
      </c>
      <c r="AD92">
        <f t="shared" si="4"/>
        <v>23.033428196799999</v>
      </c>
      <c r="AE92">
        <v>0</v>
      </c>
      <c r="AF92" s="24"/>
      <c r="AG92">
        <f t="shared" si="5"/>
        <v>23.033428196799999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14.398548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5.76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0.16933180319999999</v>
      </c>
      <c r="AD93">
        <f t="shared" si="4"/>
        <v>19.989216196800001</v>
      </c>
      <c r="AE93">
        <v>0</v>
      </c>
      <c r="AF93" s="24"/>
      <c r="AG93">
        <f t="shared" si="5"/>
        <v>19.989216196800001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14.398548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3.84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0.15320380320000002</v>
      </c>
      <c r="AD94">
        <f t="shared" si="4"/>
        <v>18.085344196800001</v>
      </c>
      <c r="AE94">
        <v>0</v>
      </c>
      <c r="AF94" s="24"/>
      <c r="AG94">
        <f t="shared" si="5"/>
        <v>18.085344196800001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14.398548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8.83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0.1951198032</v>
      </c>
      <c r="AD95">
        <f t="shared" si="4"/>
        <v>23.033428196799999</v>
      </c>
      <c r="AE95">
        <v>0</v>
      </c>
      <c r="AF95" s="24"/>
      <c r="AG95">
        <f t="shared" si="5"/>
        <v>23.033428196799999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14.398548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6.24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0.1734478032</v>
      </c>
      <c r="AD96">
        <f t="shared" si="4"/>
        <v>20.475100196800003</v>
      </c>
      <c r="AE96">
        <v>0</v>
      </c>
      <c r="AF96" s="24"/>
      <c r="AG96">
        <f t="shared" si="5"/>
        <v>20.475100196800003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0.01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14.398548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3.46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0.15009580319999999</v>
      </c>
      <c r="AD97">
        <f t="shared" si="4"/>
        <v>17.718452196800001</v>
      </c>
      <c r="AE97">
        <v>0</v>
      </c>
      <c r="AF97" s="24"/>
      <c r="AG97">
        <f t="shared" si="5"/>
        <v>17.718452196800001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0.01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14.398548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3.17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0.1477438032</v>
      </c>
      <c r="AD98">
        <f t="shared" si="4"/>
        <v>17.440804196799998</v>
      </c>
      <c r="AE98">
        <v>0</v>
      </c>
      <c r="AF98" s="24"/>
      <c r="AG98">
        <f t="shared" si="5"/>
        <v>17.440804196799998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0.02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0.34433911899999953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7.6119999999999979E-2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3.8456595996000016E-3</v>
      </c>
      <c r="AD99">
        <f t="shared" si="6"/>
        <v>0.45397095940040016</v>
      </c>
      <c r="AE99">
        <f t="shared" ref="AE99:AT99" si="8">SUM(AE3:AE98)/4000</f>
        <v>0</v>
      </c>
      <c r="AG99">
        <f t="shared" si="8"/>
        <v>0.45397095940040016</v>
      </c>
      <c r="AI99">
        <f t="shared" si="8"/>
        <v>0</v>
      </c>
      <c r="AJ99">
        <f t="shared" si="8"/>
        <v>0</v>
      </c>
      <c r="AK99">
        <f t="shared" si="8"/>
        <v>2.9749999999999993E-3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3.4382499999999996E-2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45308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'[1]17'!B5</f>
        <v>265</v>
      </c>
      <c r="C3" s="16">
        <f>'[1]17'!C5</f>
        <v>0</v>
      </c>
      <c r="D3" s="16">
        <f>'[1]17'!D5</f>
        <v>75</v>
      </c>
      <c r="E3" s="16">
        <f>'[1]17'!E5</f>
        <v>0</v>
      </c>
      <c r="F3" s="15">
        <f>SUM(B3:E3)</f>
        <v>340</v>
      </c>
      <c r="G3" s="15">
        <f>'[1]17'!H5</f>
        <v>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'[1]17'!B6</f>
        <v>265</v>
      </c>
      <c r="C4" s="16">
        <f>'[1]17'!C6</f>
        <v>0</v>
      </c>
      <c r="D4" s="16">
        <f>'[1]17'!D6</f>
        <v>75</v>
      </c>
      <c r="E4" s="16">
        <f>'[1]17'!E6</f>
        <v>0</v>
      </c>
      <c r="F4" s="15">
        <f>SUM(B4:E4)</f>
        <v>340</v>
      </c>
      <c r="G4" s="15">
        <f>'[1]17'!H6</f>
        <v>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'[1]17'!B7</f>
        <v>265</v>
      </c>
      <c r="C5" s="16">
        <f>'[1]17'!C7</f>
        <v>0</v>
      </c>
      <c r="D5" s="16">
        <f>'[1]17'!D7</f>
        <v>75</v>
      </c>
      <c r="E5" s="16">
        <f>'[1]17'!E7</f>
        <v>0</v>
      </c>
      <c r="F5" s="15">
        <f t="shared" ref="F5:F68" si="6">SUM(B5:E5)</f>
        <v>340</v>
      </c>
      <c r="G5" s="15">
        <f>'[1]17'!H7</f>
        <v>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'[1]17'!B8</f>
        <v>265</v>
      </c>
      <c r="C6" s="16">
        <f>'[1]17'!C8</f>
        <v>0</v>
      </c>
      <c r="D6" s="16">
        <f>'[1]17'!D8</f>
        <v>75</v>
      </c>
      <c r="E6" s="16">
        <f>'[1]17'!E8</f>
        <v>0</v>
      </c>
      <c r="F6" s="15">
        <f t="shared" si="6"/>
        <v>340</v>
      </c>
      <c r="G6" s="15">
        <f>'[1]17'!H8</f>
        <v>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'[1]17'!B9</f>
        <v>265</v>
      </c>
      <c r="C7" s="16">
        <f>'[1]17'!C9</f>
        <v>0</v>
      </c>
      <c r="D7" s="16">
        <f>'[1]17'!D9</f>
        <v>75</v>
      </c>
      <c r="E7" s="16">
        <f>'[1]17'!E9</f>
        <v>0</v>
      </c>
      <c r="F7" s="15">
        <f t="shared" si="6"/>
        <v>340</v>
      </c>
      <c r="G7" s="15">
        <f>'[1]17'!H9</f>
        <v>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'[1]17'!B10</f>
        <v>265</v>
      </c>
      <c r="C8" s="16">
        <f>'[1]17'!C10</f>
        <v>0</v>
      </c>
      <c r="D8" s="16">
        <f>'[1]17'!D10</f>
        <v>75</v>
      </c>
      <c r="E8" s="16">
        <f>'[1]17'!E10</f>
        <v>0</v>
      </c>
      <c r="F8" s="15">
        <f t="shared" si="6"/>
        <v>340</v>
      </c>
      <c r="G8" s="15">
        <f>'[1]17'!H10</f>
        <v>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'[1]17'!B11</f>
        <v>265</v>
      </c>
      <c r="C9" s="16">
        <f>'[1]17'!C11</f>
        <v>0</v>
      </c>
      <c r="D9" s="16">
        <f>'[1]17'!D11</f>
        <v>75</v>
      </c>
      <c r="E9" s="16">
        <f>'[1]17'!E11</f>
        <v>0</v>
      </c>
      <c r="F9" s="15">
        <f t="shared" si="6"/>
        <v>340</v>
      </c>
      <c r="G9" s="15">
        <f>'[1]17'!H11</f>
        <v>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'[1]17'!B12</f>
        <v>265</v>
      </c>
      <c r="C10" s="16">
        <f>'[1]17'!C12</f>
        <v>0</v>
      </c>
      <c r="D10" s="16">
        <f>'[1]17'!D12</f>
        <v>75</v>
      </c>
      <c r="E10" s="16">
        <f>'[1]17'!E12</f>
        <v>0</v>
      </c>
      <c r="F10" s="15">
        <f t="shared" si="6"/>
        <v>340</v>
      </c>
      <c r="G10" s="15">
        <f>'[1]17'!H12</f>
        <v>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'[1]17'!B13</f>
        <v>265</v>
      </c>
      <c r="C11" s="16">
        <f>'[1]17'!C13</f>
        <v>0</v>
      </c>
      <c r="D11" s="16">
        <f>'[1]17'!D13</f>
        <v>75</v>
      </c>
      <c r="E11" s="16">
        <f>'[1]17'!E13</f>
        <v>0</v>
      </c>
      <c r="F11" s="15">
        <f t="shared" si="6"/>
        <v>340</v>
      </c>
      <c r="G11" s="15">
        <f>'[1]17'!H13</f>
        <v>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'[1]17'!B14</f>
        <v>265</v>
      </c>
      <c r="C12" s="16">
        <f>'[1]17'!C14</f>
        <v>0</v>
      </c>
      <c r="D12" s="16">
        <f>'[1]17'!D14</f>
        <v>75</v>
      </c>
      <c r="E12" s="16">
        <f>'[1]17'!E14</f>
        <v>0</v>
      </c>
      <c r="F12" s="15">
        <f t="shared" si="6"/>
        <v>340</v>
      </c>
      <c r="G12" s="15">
        <f>'[1]17'!H14</f>
        <v>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'[1]17'!B15</f>
        <v>265</v>
      </c>
      <c r="C13" s="16">
        <f>'[1]17'!C15</f>
        <v>0</v>
      </c>
      <c r="D13" s="16">
        <f>'[1]17'!D15</f>
        <v>75</v>
      </c>
      <c r="E13" s="16">
        <f>'[1]17'!E15</f>
        <v>0</v>
      </c>
      <c r="F13" s="15">
        <f t="shared" si="6"/>
        <v>340</v>
      </c>
      <c r="G13" s="15">
        <f>'[1]17'!H15</f>
        <v>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'[1]17'!B16</f>
        <v>265</v>
      </c>
      <c r="C14" s="16">
        <f>'[1]17'!C16</f>
        <v>0</v>
      </c>
      <c r="D14" s="16">
        <f>'[1]17'!D16</f>
        <v>75</v>
      </c>
      <c r="E14" s="16">
        <f>'[1]17'!E16</f>
        <v>0</v>
      </c>
      <c r="F14" s="15">
        <f t="shared" si="6"/>
        <v>340</v>
      </c>
      <c r="G14" s="15">
        <f>'[1]17'!H16</f>
        <v>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'[1]17'!B17</f>
        <v>265</v>
      </c>
      <c r="C15" s="16">
        <f>'[1]17'!C17</f>
        <v>0</v>
      </c>
      <c r="D15" s="16">
        <f>'[1]17'!D17</f>
        <v>75</v>
      </c>
      <c r="E15" s="16">
        <f>'[1]17'!E17</f>
        <v>0</v>
      </c>
      <c r="F15" s="15">
        <f t="shared" si="6"/>
        <v>340</v>
      </c>
      <c r="G15" s="15">
        <f>'[1]17'!H17</f>
        <v>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'[1]17'!B18</f>
        <v>265</v>
      </c>
      <c r="C16" s="16">
        <f>'[1]17'!C18</f>
        <v>0</v>
      </c>
      <c r="D16" s="16">
        <f>'[1]17'!D18</f>
        <v>75</v>
      </c>
      <c r="E16" s="16">
        <f>'[1]17'!E18</f>
        <v>0</v>
      </c>
      <c r="F16" s="15">
        <f t="shared" si="6"/>
        <v>340</v>
      </c>
      <c r="G16" s="15">
        <f>'[1]17'!H18</f>
        <v>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'[1]17'!B19</f>
        <v>265</v>
      </c>
      <c r="C17" s="16">
        <f>'[1]17'!C19</f>
        <v>0</v>
      </c>
      <c r="D17" s="16">
        <f>'[1]17'!D19</f>
        <v>75</v>
      </c>
      <c r="E17" s="16">
        <f>'[1]17'!E19</f>
        <v>0</v>
      </c>
      <c r="F17" s="15">
        <f t="shared" si="6"/>
        <v>340</v>
      </c>
      <c r="G17" s="15">
        <f>'[1]17'!H19</f>
        <v>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'[1]17'!B20</f>
        <v>265</v>
      </c>
      <c r="C18" s="16">
        <f>'[1]17'!C20</f>
        <v>0</v>
      </c>
      <c r="D18" s="16">
        <f>'[1]17'!D20</f>
        <v>75</v>
      </c>
      <c r="E18" s="16">
        <f>'[1]17'!E20</f>
        <v>0</v>
      </c>
      <c r="F18" s="15">
        <f t="shared" si="6"/>
        <v>340</v>
      </c>
      <c r="G18" s="15">
        <f>'[1]17'!H20</f>
        <v>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'[1]17'!B21</f>
        <v>265</v>
      </c>
      <c r="C19" s="16">
        <f>'[1]17'!C21</f>
        <v>0</v>
      </c>
      <c r="D19" s="16">
        <f>'[1]17'!D21</f>
        <v>75</v>
      </c>
      <c r="E19" s="16">
        <f>'[1]17'!E21</f>
        <v>0</v>
      </c>
      <c r="F19" s="15">
        <f t="shared" si="6"/>
        <v>340</v>
      </c>
      <c r="G19" s="15">
        <f>'[1]17'!H21</f>
        <v>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'[1]17'!B22</f>
        <v>265</v>
      </c>
      <c r="C20" s="16">
        <f>'[1]17'!C22</f>
        <v>0</v>
      </c>
      <c r="D20" s="16">
        <f>'[1]17'!D22</f>
        <v>75</v>
      </c>
      <c r="E20" s="16">
        <f>'[1]17'!E22</f>
        <v>0</v>
      </c>
      <c r="F20" s="15">
        <f t="shared" si="6"/>
        <v>340</v>
      </c>
      <c r="G20" s="15">
        <f>'[1]17'!H22</f>
        <v>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'[1]17'!B23</f>
        <v>265</v>
      </c>
      <c r="C21" s="16">
        <f>'[1]17'!C23</f>
        <v>0</v>
      </c>
      <c r="D21" s="16">
        <f>'[1]17'!D23</f>
        <v>75</v>
      </c>
      <c r="E21" s="16">
        <f>'[1]17'!E23</f>
        <v>0</v>
      </c>
      <c r="F21" s="15">
        <f t="shared" si="6"/>
        <v>340</v>
      </c>
      <c r="G21" s="15">
        <f>'[1]17'!H23</f>
        <v>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'[1]17'!B24</f>
        <v>265</v>
      </c>
      <c r="C22" s="16">
        <f>'[1]17'!C24</f>
        <v>0</v>
      </c>
      <c r="D22" s="16">
        <f>'[1]17'!D24</f>
        <v>75</v>
      </c>
      <c r="E22" s="16">
        <f>'[1]17'!E24</f>
        <v>0</v>
      </c>
      <c r="F22" s="15">
        <f t="shared" si="6"/>
        <v>340</v>
      </c>
      <c r="G22" s="15">
        <f>'[1]17'!H24</f>
        <v>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'[1]17'!B25</f>
        <v>265</v>
      </c>
      <c r="C23" s="16">
        <f>'[1]17'!C25</f>
        <v>0</v>
      </c>
      <c r="D23" s="16">
        <f>'[1]17'!D25</f>
        <v>75</v>
      </c>
      <c r="E23" s="16">
        <f>'[1]17'!E25</f>
        <v>0</v>
      </c>
      <c r="F23" s="15">
        <f t="shared" si="6"/>
        <v>340</v>
      </c>
      <c r="G23" s="15">
        <f>'[1]17'!H25</f>
        <v>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'[1]17'!B26</f>
        <v>265</v>
      </c>
      <c r="C24" s="16">
        <f>'[1]17'!C26</f>
        <v>0</v>
      </c>
      <c r="D24" s="16">
        <f>'[1]17'!D26</f>
        <v>75</v>
      </c>
      <c r="E24" s="16">
        <f>'[1]17'!E26</f>
        <v>0</v>
      </c>
      <c r="F24" s="15">
        <f t="shared" si="6"/>
        <v>340</v>
      </c>
      <c r="G24" s="15">
        <f>'[1]17'!H26</f>
        <v>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'[1]17'!B27</f>
        <v>265</v>
      </c>
      <c r="C25" s="16">
        <f>'[1]17'!C27</f>
        <v>0</v>
      </c>
      <c r="D25" s="16">
        <f>'[1]17'!D27</f>
        <v>75</v>
      </c>
      <c r="E25" s="16">
        <f>'[1]17'!E27</f>
        <v>0</v>
      </c>
      <c r="F25" s="15">
        <f t="shared" si="6"/>
        <v>340</v>
      </c>
      <c r="G25" s="15">
        <f>'[1]17'!H27</f>
        <v>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'[1]17'!B28</f>
        <v>265</v>
      </c>
      <c r="C26" s="16">
        <f>'[1]17'!C28</f>
        <v>0</v>
      </c>
      <c r="D26" s="16">
        <f>'[1]17'!D28</f>
        <v>75</v>
      </c>
      <c r="E26" s="16">
        <f>'[1]17'!E28</f>
        <v>0</v>
      </c>
      <c r="F26" s="15">
        <f t="shared" si="6"/>
        <v>340</v>
      </c>
      <c r="G26" s="15">
        <f>'[1]17'!H28</f>
        <v>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'[1]17'!B29</f>
        <v>265</v>
      </c>
      <c r="C27" s="16">
        <f>'[1]17'!C29</f>
        <v>0</v>
      </c>
      <c r="D27" s="16">
        <f>'[1]17'!D29</f>
        <v>75</v>
      </c>
      <c r="E27" s="16">
        <f>'[1]17'!E29</f>
        <v>0</v>
      </c>
      <c r="F27" s="15">
        <f t="shared" si="6"/>
        <v>340</v>
      </c>
      <c r="G27" s="15">
        <f>'[1]17'!H29</f>
        <v>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'[1]17'!B30</f>
        <v>265</v>
      </c>
      <c r="C28" s="16">
        <f>'[1]17'!C30</f>
        <v>0</v>
      </c>
      <c r="D28" s="16">
        <f>'[1]17'!D30</f>
        <v>75</v>
      </c>
      <c r="E28" s="16">
        <f>'[1]17'!E30</f>
        <v>0</v>
      </c>
      <c r="F28" s="15">
        <f t="shared" si="6"/>
        <v>340</v>
      </c>
      <c r="G28" s="15">
        <f>'[1]17'!H30</f>
        <v>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'[1]17'!B31</f>
        <v>265</v>
      </c>
      <c r="C29" s="16">
        <f>'[1]17'!C31</f>
        <v>0</v>
      </c>
      <c r="D29" s="16">
        <f>'[1]17'!D31</f>
        <v>75</v>
      </c>
      <c r="E29" s="16">
        <f>'[1]17'!E31</f>
        <v>0</v>
      </c>
      <c r="F29" s="15">
        <f t="shared" si="6"/>
        <v>340</v>
      </c>
      <c r="G29" s="15">
        <f>'[1]17'!H31</f>
        <v>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'[1]17'!B32</f>
        <v>265</v>
      </c>
      <c r="C30" s="16">
        <f>'[1]17'!C32</f>
        <v>0</v>
      </c>
      <c r="D30" s="16">
        <f>'[1]17'!D32</f>
        <v>75</v>
      </c>
      <c r="E30" s="16">
        <f>'[1]17'!E32</f>
        <v>0</v>
      </c>
      <c r="F30" s="15">
        <f t="shared" si="6"/>
        <v>340</v>
      </c>
      <c r="G30" s="15">
        <f>'[1]17'!H32</f>
        <v>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'[1]17'!B33</f>
        <v>265</v>
      </c>
      <c r="C31" s="16">
        <f>'[1]17'!C33</f>
        <v>0</v>
      </c>
      <c r="D31" s="16">
        <f>'[1]17'!D33</f>
        <v>75</v>
      </c>
      <c r="E31" s="16">
        <f>'[1]17'!E33</f>
        <v>0</v>
      </c>
      <c r="F31" s="15">
        <f t="shared" si="6"/>
        <v>340</v>
      </c>
      <c r="G31" s="15">
        <f>'[1]17'!H33</f>
        <v>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'[1]17'!B34</f>
        <v>265</v>
      </c>
      <c r="C32" s="16">
        <f>'[1]17'!C34</f>
        <v>0</v>
      </c>
      <c r="D32" s="16">
        <f>'[1]17'!D34</f>
        <v>75</v>
      </c>
      <c r="E32" s="16">
        <f>'[1]17'!E34</f>
        <v>0</v>
      </c>
      <c r="F32" s="15">
        <f t="shared" si="6"/>
        <v>340</v>
      </c>
      <c r="G32" s="15">
        <f>'[1]17'!H34</f>
        <v>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'[1]17'!B35</f>
        <v>265</v>
      </c>
      <c r="C33" s="16">
        <f>'[1]17'!C35</f>
        <v>0</v>
      </c>
      <c r="D33" s="16">
        <f>'[1]17'!D35</f>
        <v>75</v>
      </c>
      <c r="E33" s="16">
        <f>'[1]17'!E35</f>
        <v>0</v>
      </c>
      <c r="F33" s="15">
        <f t="shared" si="6"/>
        <v>340</v>
      </c>
      <c r="G33" s="15">
        <f>'[1]17'!H35</f>
        <v>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'[1]17'!B36</f>
        <v>265</v>
      </c>
      <c r="C34" s="16">
        <f>'[1]17'!C36</f>
        <v>0</v>
      </c>
      <c r="D34" s="16">
        <f>'[1]17'!D36</f>
        <v>75</v>
      </c>
      <c r="E34" s="16">
        <f>'[1]17'!E36</f>
        <v>0</v>
      </c>
      <c r="F34" s="15">
        <f t="shared" si="6"/>
        <v>340</v>
      </c>
      <c r="G34" s="15">
        <f>'[1]17'!H36</f>
        <v>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'[1]17'!B37</f>
        <v>265</v>
      </c>
      <c r="C35" s="16">
        <f>'[1]17'!C37</f>
        <v>0</v>
      </c>
      <c r="D35" s="16">
        <f>'[1]17'!D37</f>
        <v>75</v>
      </c>
      <c r="E35" s="16">
        <f>'[1]17'!E37</f>
        <v>0</v>
      </c>
      <c r="F35" s="15">
        <f t="shared" si="6"/>
        <v>340</v>
      </c>
      <c r="G35" s="15">
        <f>'[1]17'!H37</f>
        <v>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'[1]17'!B38</f>
        <v>265</v>
      </c>
      <c r="C36" s="16">
        <f>'[1]17'!C38</f>
        <v>0</v>
      </c>
      <c r="D36" s="16">
        <f>'[1]17'!D38</f>
        <v>75</v>
      </c>
      <c r="E36" s="16">
        <f>'[1]17'!E38</f>
        <v>0</v>
      </c>
      <c r="F36" s="15">
        <f t="shared" si="6"/>
        <v>340</v>
      </c>
      <c r="G36" s="15">
        <f>'[1]17'!H38</f>
        <v>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'[1]17'!B39</f>
        <v>265</v>
      </c>
      <c r="C37" s="16">
        <f>'[1]17'!C39</f>
        <v>0</v>
      </c>
      <c r="D37" s="16">
        <f>'[1]17'!D39</f>
        <v>75</v>
      </c>
      <c r="E37" s="16">
        <f>'[1]17'!E39</f>
        <v>0</v>
      </c>
      <c r="F37" s="15">
        <f t="shared" si="6"/>
        <v>340</v>
      </c>
      <c r="G37" s="15">
        <f>'[1]17'!H39</f>
        <v>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'[1]17'!B40</f>
        <v>265</v>
      </c>
      <c r="C38" s="16">
        <f>'[1]17'!C40</f>
        <v>0</v>
      </c>
      <c r="D38" s="16">
        <f>'[1]17'!D40</f>
        <v>75</v>
      </c>
      <c r="E38" s="16">
        <f>'[1]17'!E40</f>
        <v>0</v>
      </c>
      <c r="F38" s="15">
        <f t="shared" si="6"/>
        <v>340</v>
      </c>
      <c r="G38" s="15">
        <f>'[1]17'!H40</f>
        <v>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'[1]17'!B41</f>
        <v>265</v>
      </c>
      <c r="C39" s="16">
        <f>'[1]17'!C41</f>
        <v>0</v>
      </c>
      <c r="D39" s="16">
        <f>'[1]17'!D41</f>
        <v>75</v>
      </c>
      <c r="E39" s="16">
        <f>'[1]17'!E41</f>
        <v>0</v>
      </c>
      <c r="F39" s="15">
        <f t="shared" si="6"/>
        <v>340</v>
      </c>
      <c r="G39" s="15">
        <f>'[1]17'!H41</f>
        <v>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'[1]17'!B42</f>
        <v>265</v>
      </c>
      <c r="C40" s="16">
        <f>'[1]17'!C42</f>
        <v>0</v>
      </c>
      <c r="D40" s="16">
        <f>'[1]17'!D42</f>
        <v>75</v>
      </c>
      <c r="E40" s="16">
        <f>'[1]17'!E42</f>
        <v>0</v>
      </c>
      <c r="F40" s="15">
        <f t="shared" si="6"/>
        <v>340</v>
      </c>
      <c r="G40" s="15">
        <f>'[1]17'!H42</f>
        <v>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'[1]17'!B43</f>
        <v>265</v>
      </c>
      <c r="C41" s="16">
        <f>'[1]17'!C43</f>
        <v>0</v>
      </c>
      <c r="D41" s="16">
        <f>'[1]17'!D43</f>
        <v>75</v>
      </c>
      <c r="E41" s="16">
        <f>'[1]17'!E43</f>
        <v>0</v>
      </c>
      <c r="F41" s="15">
        <f t="shared" si="6"/>
        <v>340</v>
      </c>
      <c r="G41" s="15">
        <f>'[1]17'!H43</f>
        <v>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'[1]17'!B44</f>
        <v>265</v>
      </c>
      <c r="C42" s="16">
        <f>'[1]17'!C44</f>
        <v>0</v>
      </c>
      <c r="D42" s="16">
        <f>'[1]17'!D44</f>
        <v>75</v>
      </c>
      <c r="E42" s="16">
        <f>'[1]17'!E44</f>
        <v>0</v>
      </c>
      <c r="F42" s="15">
        <f t="shared" si="6"/>
        <v>340</v>
      </c>
      <c r="G42" s="15">
        <f>'[1]17'!H44</f>
        <v>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'[1]17'!B45</f>
        <v>265</v>
      </c>
      <c r="C43" s="16">
        <f>'[1]17'!C45</f>
        <v>0</v>
      </c>
      <c r="D43" s="16">
        <f>'[1]17'!D45</f>
        <v>75</v>
      </c>
      <c r="E43" s="16">
        <f>'[1]17'!E45</f>
        <v>0</v>
      </c>
      <c r="F43" s="15">
        <f t="shared" si="6"/>
        <v>340</v>
      </c>
      <c r="G43" s="15">
        <f>'[1]17'!H45</f>
        <v>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'[1]17'!B46</f>
        <v>265</v>
      </c>
      <c r="C44" s="16">
        <f>'[1]17'!C46</f>
        <v>0</v>
      </c>
      <c r="D44" s="16">
        <f>'[1]17'!D46</f>
        <v>75</v>
      </c>
      <c r="E44" s="16">
        <f>'[1]17'!E46</f>
        <v>0</v>
      </c>
      <c r="F44" s="15">
        <f t="shared" si="6"/>
        <v>340</v>
      </c>
      <c r="G44" s="15">
        <f>'[1]17'!H46</f>
        <v>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'[1]17'!B47</f>
        <v>265</v>
      </c>
      <c r="C45" s="16">
        <f>'[1]17'!C47</f>
        <v>0</v>
      </c>
      <c r="D45" s="16">
        <f>'[1]17'!D47</f>
        <v>75</v>
      </c>
      <c r="E45" s="16">
        <f>'[1]17'!E47</f>
        <v>0</v>
      </c>
      <c r="F45" s="15">
        <f t="shared" si="6"/>
        <v>340</v>
      </c>
      <c r="G45" s="15">
        <f>'[1]17'!H47</f>
        <v>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'[1]17'!B48</f>
        <v>265</v>
      </c>
      <c r="C46" s="16">
        <f>'[1]17'!C48</f>
        <v>0</v>
      </c>
      <c r="D46" s="16">
        <f>'[1]17'!D48</f>
        <v>75</v>
      </c>
      <c r="E46" s="16">
        <f>'[1]17'!E48</f>
        <v>0</v>
      </c>
      <c r="F46" s="15">
        <f t="shared" si="6"/>
        <v>340</v>
      </c>
      <c r="G46" s="15">
        <f>'[1]17'!H48</f>
        <v>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'[1]17'!B49</f>
        <v>265</v>
      </c>
      <c r="C47" s="16">
        <f>'[1]17'!C49</f>
        <v>0</v>
      </c>
      <c r="D47" s="16">
        <f>'[1]17'!D49</f>
        <v>75</v>
      </c>
      <c r="E47" s="16">
        <f>'[1]17'!E49</f>
        <v>0</v>
      </c>
      <c r="F47" s="15">
        <f t="shared" si="6"/>
        <v>340</v>
      </c>
      <c r="G47" s="15">
        <f>'[1]17'!H49</f>
        <v>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'[1]17'!B50</f>
        <v>265</v>
      </c>
      <c r="C48" s="16">
        <f>'[1]17'!C50</f>
        <v>0</v>
      </c>
      <c r="D48" s="16">
        <f>'[1]17'!D50</f>
        <v>75</v>
      </c>
      <c r="E48" s="16">
        <f>'[1]17'!E50</f>
        <v>0</v>
      </c>
      <c r="F48" s="15">
        <f t="shared" si="6"/>
        <v>340</v>
      </c>
      <c r="G48" s="15">
        <f>'[1]17'!H50</f>
        <v>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'[1]17'!B51</f>
        <v>265</v>
      </c>
      <c r="C49" s="16">
        <f>'[1]17'!C51</f>
        <v>0</v>
      </c>
      <c r="D49" s="16">
        <f>'[1]17'!D51</f>
        <v>75</v>
      </c>
      <c r="E49" s="16">
        <f>'[1]17'!E51</f>
        <v>0</v>
      </c>
      <c r="F49" s="15">
        <f t="shared" si="6"/>
        <v>340</v>
      </c>
      <c r="G49" s="15">
        <f>'[1]17'!H51</f>
        <v>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'[1]17'!B52</f>
        <v>265</v>
      </c>
      <c r="C50" s="16">
        <f>'[1]17'!C52</f>
        <v>0</v>
      </c>
      <c r="D50" s="16">
        <f>'[1]17'!D52</f>
        <v>75</v>
      </c>
      <c r="E50" s="16">
        <f>'[1]17'!E52</f>
        <v>0</v>
      </c>
      <c r="F50" s="15">
        <f t="shared" si="6"/>
        <v>340</v>
      </c>
      <c r="G50" s="15">
        <f>'[1]17'!H52</f>
        <v>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'[1]17'!B53</f>
        <v>265</v>
      </c>
      <c r="C51" s="16">
        <f>'[1]17'!C53</f>
        <v>0</v>
      </c>
      <c r="D51" s="16">
        <f>'[1]17'!D53</f>
        <v>75</v>
      </c>
      <c r="E51" s="16">
        <f>'[1]17'!E53</f>
        <v>0</v>
      </c>
      <c r="F51" s="15">
        <f t="shared" si="6"/>
        <v>340</v>
      </c>
      <c r="G51" s="15">
        <f>'[1]17'!H53</f>
        <v>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'[1]17'!B54</f>
        <v>265</v>
      </c>
      <c r="C52" s="16">
        <f>'[1]17'!C54</f>
        <v>0</v>
      </c>
      <c r="D52" s="16">
        <f>'[1]17'!D54</f>
        <v>75</v>
      </c>
      <c r="E52" s="16">
        <f>'[1]17'!E54</f>
        <v>0</v>
      </c>
      <c r="F52" s="15">
        <f t="shared" si="6"/>
        <v>340</v>
      </c>
      <c r="G52" s="15">
        <f>'[1]17'!H54</f>
        <v>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'[1]17'!B55</f>
        <v>265</v>
      </c>
      <c r="C53" s="16">
        <f>'[1]17'!C55</f>
        <v>0</v>
      </c>
      <c r="D53" s="16">
        <f>'[1]17'!D55</f>
        <v>75</v>
      </c>
      <c r="E53" s="16">
        <f>'[1]17'!E55</f>
        <v>0</v>
      </c>
      <c r="F53" s="15">
        <f t="shared" si="6"/>
        <v>340</v>
      </c>
      <c r="G53" s="15">
        <f>'[1]17'!H55</f>
        <v>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'[1]17'!B56</f>
        <v>265</v>
      </c>
      <c r="C54" s="16">
        <f>'[1]17'!C56</f>
        <v>0</v>
      </c>
      <c r="D54" s="16">
        <f>'[1]17'!D56</f>
        <v>75</v>
      </c>
      <c r="E54" s="16">
        <f>'[1]17'!E56</f>
        <v>0</v>
      </c>
      <c r="F54" s="15">
        <f t="shared" si="6"/>
        <v>340</v>
      </c>
      <c r="G54" s="15">
        <f>'[1]17'!H56</f>
        <v>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'[1]17'!B57</f>
        <v>265</v>
      </c>
      <c r="C55" s="16">
        <f>'[1]17'!C57</f>
        <v>0</v>
      </c>
      <c r="D55" s="16">
        <f>'[1]17'!D57</f>
        <v>75</v>
      </c>
      <c r="E55" s="16">
        <f>'[1]17'!E57</f>
        <v>0</v>
      </c>
      <c r="F55" s="15">
        <f t="shared" si="6"/>
        <v>340</v>
      </c>
      <c r="G55" s="15">
        <f>'[1]17'!H57</f>
        <v>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'[1]17'!B58</f>
        <v>265</v>
      </c>
      <c r="C56" s="16">
        <f>'[1]17'!C58</f>
        <v>0</v>
      </c>
      <c r="D56" s="16">
        <f>'[1]17'!D58</f>
        <v>75</v>
      </c>
      <c r="E56" s="16">
        <f>'[1]17'!E58</f>
        <v>0</v>
      </c>
      <c r="F56" s="15">
        <f t="shared" si="6"/>
        <v>340</v>
      </c>
      <c r="G56" s="15">
        <f>'[1]17'!H58</f>
        <v>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'[1]17'!B59</f>
        <v>265</v>
      </c>
      <c r="C57" s="16">
        <f>'[1]17'!C59</f>
        <v>0</v>
      </c>
      <c r="D57" s="16">
        <f>'[1]17'!D59</f>
        <v>75</v>
      </c>
      <c r="E57" s="16">
        <f>'[1]17'!E59</f>
        <v>0</v>
      </c>
      <c r="F57" s="15">
        <f t="shared" si="6"/>
        <v>340</v>
      </c>
      <c r="G57" s="15">
        <f>'[1]17'!H59</f>
        <v>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'[1]17'!B60</f>
        <v>265</v>
      </c>
      <c r="C58" s="16">
        <f>'[1]17'!C60</f>
        <v>0</v>
      </c>
      <c r="D58" s="16">
        <f>'[1]17'!D60</f>
        <v>75</v>
      </c>
      <c r="E58" s="16">
        <f>'[1]17'!E60</f>
        <v>0</v>
      </c>
      <c r="F58" s="15">
        <f t="shared" si="6"/>
        <v>340</v>
      </c>
      <c r="G58" s="15">
        <f>'[1]17'!H60</f>
        <v>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'[1]17'!B61</f>
        <v>265</v>
      </c>
      <c r="C59" s="16">
        <f>'[1]17'!C61</f>
        <v>0</v>
      </c>
      <c r="D59" s="16">
        <f>'[1]17'!D61</f>
        <v>75</v>
      </c>
      <c r="E59" s="16">
        <f>'[1]17'!E61</f>
        <v>0</v>
      </c>
      <c r="F59" s="15">
        <f t="shared" si="6"/>
        <v>340</v>
      </c>
      <c r="G59" s="15">
        <f>'[1]17'!H61</f>
        <v>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'[1]17'!B62</f>
        <v>265</v>
      </c>
      <c r="C60" s="16">
        <f>'[1]17'!C62</f>
        <v>0</v>
      </c>
      <c r="D60" s="16">
        <f>'[1]17'!D62</f>
        <v>75</v>
      </c>
      <c r="E60" s="16">
        <f>'[1]17'!E62</f>
        <v>0</v>
      </c>
      <c r="F60" s="15">
        <f t="shared" si="6"/>
        <v>340</v>
      </c>
      <c r="G60" s="15">
        <f>'[1]17'!H62</f>
        <v>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'[1]17'!B63</f>
        <v>265</v>
      </c>
      <c r="C61" s="16">
        <f>'[1]17'!C63</f>
        <v>0</v>
      </c>
      <c r="D61" s="16">
        <f>'[1]17'!D63</f>
        <v>75</v>
      </c>
      <c r="E61" s="16">
        <f>'[1]17'!E63</f>
        <v>0</v>
      </c>
      <c r="F61" s="15">
        <f t="shared" si="6"/>
        <v>340</v>
      </c>
      <c r="G61" s="15">
        <f>'[1]17'!H63</f>
        <v>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'[1]17'!B64</f>
        <v>265</v>
      </c>
      <c r="C62" s="16">
        <f>'[1]17'!C64</f>
        <v>0</v>
      </c>
      <c r="D62" s="16">
        <f>'[1]17'!D64</f>
        <v>75</v>
      </c>
      <c r="E62" s="16">
        <f>'[1]17'!E64</f>
        <v>0</v>
      </c>
      <c r="F62" s="15">
        <f t="shared" si="6"/>
        <v>340</v>
      </c>
      <c r="G62" s="15">
        <f>'[1]17'!H64</f>
        <v>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'[1]17'!B65</f>
        <v>265</v>
      </c>
      <c r="C63" s="16">
        <f>'[1]17'!C65</f>
        <v>0</v>
      </c>
      <c r="D63" s="16">
        <f>'[1]17'!D65</f>
        <v>75</v>
      </c>
      <c r="E63" s="16">
        <f>'[1]17'!E65</f>
        <v>0</v>
      </c>
      <c r="F63" s="15">
        <f t="shared" si="6"/>
        <v>340</v>
      </c>
      <c r="G63" s="15">
        <f>'[1]17'!H65</f>
        <v>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'[1]17'!B66</f>
        <v>265</v>
      </c>
      <c r="C64" s="16">
        <f>'[1]17'!C66</f>
        <v>0</v>
      </c>
      <c r="D64" s="16">
        <f>'[1]17'!D66</f>
        <v>75</v>
      </c>
      <c r="E64" s="16">
        <f>'[1]17'!E66</f>
        <v>0</v>
      </c>
      <c r="F64" s="15">
        <f t="shared" si="6"/>
        <v>340</v>
      </c>
      <c r="G64" s="15">
        <f>'[1]17'!H66</f>
        <v>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'[1]17'!B67</f>
        <v>265</v>
      </c>
      <c r="C65" s="16">
        <f>'[1]17'!C67</f>
        <v>0</v>
      </c>
      <c r="D65" s="16">
        <f>'[1]17'!D67</f>
        <v>75</v>
      </c>
      <c r="E65" s="16">
        <f>'[1]17'!E67</f>
        <v>0</v>
      </c>
      <c r="F65" s="15">
        <f t="shared" si="6"/>
        <v>340</v>
      </c>
      <c r="G65" s="15">
        <f>'[1]17'!H67</f>
        <v>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'[1]17'!B68</f>
        <v>265</v>
      </c>
      <c r="C66" s="16">
        <f>'[1]17'!C68</f>
        <v>0</v>
      </c>
      <c r="D66" s="16">
        <f>'[1]17'!D68</f>
        <v>75</v>
      </c>
      <c r="E66" s="16">
        <f>'[1]17'!E68</f>
        <v>0</v>
      </c>
      <c r="F66" s="15">
        <f t="shared" si="6"/>
        <v>340</v>
      </c>
      <c r="G66" s="15">
        <f>'[1]17'!H68</f>
        <v>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'[1]17'!B69</f>
        <v>265</v>
      </c>
      <c r="C67" s="16">
        <f>'[1]17'!C69</f>
        <v>0</v>
      </c>
      <c r="D67" s="16">
        <f>'[1]17'!D69</f>
        <v>75</v>
      </c>
      <c r="E67" s="16">
        <f>'[1]17'!E69</f>
        <v>0</v>
      </c>
      <c r="F67" s="15">
        <f t="shared" si="6"/>
        <v>340</v>
      </c>
      <c r="G67" s="15">
        <f>'[1]17'!H69</f>
        <v>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'[1]17'!B70</f>
        <v>265</v>
      </c>
      <c r="C68" s="16">
        <f>'[1]17'!C70</f>
        <v>0</v>
      </c>
      <c r="D68" s="16">
        <f>'[1]17'!D70</f>
        <v>75</v>
      </c>
      <c r="E68" s="16">
        <f>'[1]17'!E70</f>
        <v>0</v>
      </c>
      <c r="F68" s="15">
        <f t="shared" si="6"/>
        <v>340</v>
      </c>
      <c r="G68" s="15">
        <f>'[1]17'!H70</f>
        <v>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'[1]17'!B71</f>
        <v>265</v>
      </c>
      <c r="C69" s="16">
        <f>'[1]17'!C71</f>
        <v>0</v>
      </c>
      <c r="D69" s="16">
        <f>'[1]17'!D71</f>
        <v>75</v>
      </c>
      <c r="E69" s="16">
        <f>'[1]17'!E71</f>
        <v>0</v>
      </c>
      <c r="F69" s="15">
        <f t="shared" ref="F69:F98" si="17">SUM(B69:E69)</f>
        <v>340</v>
      </c>
      <c r="G69" s="15">
        <f>'[1]17'!H71</f>
        <v>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'[1]17'!B72</f>
        <v>265</v>
      </c>
      <c r="C70" s="16">
        <f>'[1]17'!C72</f>
        <v>0</v>
      </c>
      <c r="D70" s="16">
        <f>'[1]17'!D72</f>
        <v>75</v>
      </c>
      <c r="E70" s="16">
        <f>'[1]17'!E72</f>
        <v>0</v>
      </c>
      <c r="F70" s="15">
        <f t="shared" si="17"/>
        <v>340</v>
      </c>
      <c r="G70" s="15">
        <f>'[1]17'!H72</f>
        <v>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'[1]17'!B73</f>
        <v>265</v>
      </c>
      <c r="C71" s="16">
        <f>'[1]17'!C73</f>
        <v>0</v>
      </c>
      <c r="D71" s="16">
        <f>'[1]17'!D73</f>
        <v>75</v>
      </c>
      <c r="E71" s="16">
        <f>'[1]17'!E73</f>
        <v>0</v>
      </c>
      <c r="F71" s="15">
        <f t="shared" si="17"/>
        <v>340</v>
      </c>
      <c r="G71" s="15">
        <f>'[1]17'!H73</f>
        <v>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'[1]17'!B74</f>
        <v>265</v>
      </c>
      <c r="C72" s="16">
        <f>'[1]17'!C74</f>
        <v>0</v>
      </c>
      <c r="D72" s="16">
        <f>'[1]17'!D74</f>
        <v>75</v>
      </c>
      <c r="E72" s="16">
        <f>'[1]17'!E74</f>
        <v>0</v>
      </c>
      <c r="F72" s="15">
        <f t="shared" si="17"/>
        <v>340</v>
      </c>
      <c r="G72" s="15">
        <f>'[1]17'!H74</f>
        <v>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'[1]17'!B75</f>
        <v>265</v>
      </c>
      <c r="C73" s="16">
        <f>'[1]17'!C75</f>
        <v>0</v>
      </c>
      <c r="D73" s="16">
        <f>'[1]17'!D75</f>
        <v>75</v>
      </c>
      <c r="E73" s="16">
        <f>'[1]17'!E75</f>
        <v>0</v>
      </c>
      <c r="F73" s="15">
        <f t="shared" si="17"/>
        <v>340</v>
      </c>
      <c r="G73" s="15">
        <f>'[1]17'!H75</f>
        <v>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'[1]17'!B76</f>
        <v>265</v>
      </c>
      <c r="C74" s="16">
        <f>'[1]17'!C76</f>
        <v>0</v>
      </c>
      <c r="D74" s="16">
        <f>'[1]17'!D76</f>
        <v>75</v>
      </c>
      <c r="E74" s="16">
        <f>'[1]17'!E76</f>
        <v>0</v>
      </c>
      <c r="F74" s="15">
        <f t="shared" si="17"/>
        <v>340</v>
      </c>
      <c r="G74" s="15">
        <f>'[1]17'!H76</f>
        <v>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'[1]17'!B77</f>
        <v>265</v>
      </c>
      <c r="C75" s="16">
        <f>'[1]17'!C77</f>
        <v>0</v>
      </c>
      <c r="D75" s="16">
        <f>'[1]17'!D77</f>
        <v>75</v>
      </c>
      <c r="E75" s="16">
        <f>'[1]17'!E77</f>
        <v>0</v>
      </c>
      <c r="F75" s="15">
        <f t="shared" si="17"/>
        <v>340</v>
      </c>
      <c r="G75" s="15">
        <f>'[1]17'!H77</f>
        <v>0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'[1]17'!B78</f>
        <v>265</v>
      </c>
      <c r="C76" s="16">
        <f>'[1]17'!C78</f>
        <v>0</v>
      </c>
      <c r="D76" s="16">
        <f>'[1]17'!D78</f>
        <v>75</v>
      </c>
      <c r="E76" s="16">
        <f>'[1]17'!E78</f>
        <v>0</v>
      </c>
      <c r="F76" s="15">
        <f t="shared" si="17"/>
        <v>340</v>
      </c>
      <c r="G76" s="15">
        <f>'[1]17'!H78</f>
        <v>0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'[1]17'!B79</f>
        <v>265</v>
      </c>
      <c r="C77" s="16">
        <f>'[1]17'!C79</f>
        <v>0</v>
      </c>
      <c r="D77" s="16">
        <f>'[1]17'!D79</f>
        <v>75</v>
      </c>
      <c r="E77" s="16">
        <f>'[1]17'!E79</f>
        <v>0</v>
      </c>
      <c r="F77" s="15">
        <f t="shared" si="17"/>
        <v>340</v>
      </c>
      <c r="G77" s="15">
        <f>'[1]17'!H79</f>
        <v>0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'[1]17'!B80</f>
        <v>265</v>
      </c>
      <c r="C78" s="16">
        <f>'[1]17'!C80</f>
        <v>0</v>
      </c>
      <c r="D78" s="16">
        <f>'[1]17'!D80</f>
        <v>75</v>
      </c>
      <c r="E78" s="16">
        <f>'[1]17'!E80</f>
        <v>0</v>
      </c>
      <c r="F78" s="15">
        <f t="shared" si="17"/>
        <v>340</v>
      </c>
      <c r="G78" s="15">
        <f>'[1]17'!H80</f>
        <v>0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'[1]17'!B81</f>
        <v>265</v>
      </c>
      <c r="C79" s="16">
        <f>'[1]17'!C81</f>
        <v>0</v>
      </c>
      <c r="D79" s="16">
        <f>'[1]17'!D81</f>
        <v>75</v>
      </c>
      <c r="E79" s="16">
        <f>'[1]17'!E81</f>
        <v>0</v>
      </c>
      <c r="F79" s="15">
        <f t="shared" si="17"/>
        <v>340</v>
      </c>
      <c r="G79" s="15">
        <f>'[1]17'!H81</f>
        <v>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'[1]17'!B82</f>
        <v>265</v>
      </c>
      <c r="C80" s="16">
        <f>'[1]17'!C82</f>
        <v>0</v>
      </c>
      <c r="D80" s="16">
        <f>'[1]17'!D82</f>
        <v>75</v>
      </c>
      <c r="E80" s="16">
        <f>'[1]17'!E82</f>
        <v>0</v>
      </c>
      <c r="F80" s="15">
        <f t="shared" si="17"/>
        <v>340</v>
      </c>
      <c r="G80" s="15">
        <f>'[1]17'!H82</f>
        <v>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'[1]17'!B83</f>
        <v>265</v>
      </c>
      <c r="C81" s="16">
        <f>'[1]17'!C83</f>
        <v>0</v>
      </c>
      <c r="D81" s="16">
        <f>'[1]17'!D83</f>
        <v>75</v>
      </c>
      <c r="E81" s="16">
        <f>'[1]17'!E83</f>
        <v>0</v>
      </c>
      <c r="F81" s="15">
        <f t="shared" si="17"/>
        <v>340</v>
      </c>
      <c r="G81" s="15">
        <f>'[1]17'!H83</f>
        <v>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'[1]17'!B84</f>
        <v>265</v>
      </c>
      <c r="C82" s="16">
        <f>'[1]17'!C84</f>
        <v>0</v>
      </c>
      <c r="D82" s="16">
        <f>'[1]17'!D84</f>
        <v>75</v>
      </c>
      <c r="E82" s="16">
        <f>'[1]17'!E84</f>
        <v>0</v>
      </c>
      <c r="F82" s="15">
        <f t="shared" si="17"/>
        <v>340</v>
      </c>
      <c r="G82" s="15">
        <f>'[1]17'!H84</f>
        <v>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'[1]17'!B85</f>
        <v>265</v>
      </c>
      <c r="C83" s="16">
        <f>'[1]17'!C85</f>
        <v>0</v>
      </c>
      <c r="D83" s="16">
        <f>'[1]17'!D85</f>
        <v>75</v>
      </c>
      <c r="E83" s="16">
        <f>'[1]17'!E85</f>
        <v>0</v>
      </c>
      <c r="F83" s="15">
        <f t="shared" si="17"/>
        <v>340</v>
      </c>
      <c r="G83" s="15">
        <f>'[1]17'!H85</f>
        <v>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'[1]17'!B86</f>
        <v>265</v>
      </c>
      <c r="C84" s="16">
        <f>'[1]17'!C86</f>
        <v>0</v>
      </c>
      <c r="D84" s="16">
        <f>'[1]17'!D86</f>
        <v>75</v>
      </c>
      <c r="E84" s="16">
        <f>'[1]17'!E86</f>
        <v>0</v>
      </c>
      <c r="F84" s="15">
        <f t="shared" si="17"/>
        <v>340</v>
      </c>
      <c r="G84" s="15">
        <f>'[1]17'!H86</f>
        <v>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'[1]17'!B87</f>
        <v>265</v>
      </c>
      <c r="C85" s="16">
        <f>'[1]17'!C87</f>
        <v>0</v>
      </c>
      <c r="D85" s="16">
        <f>'[1]17'!D87</f>
        <v>75</v>
      </c>
      <c r="E85" s="16">
        <f>'[1]17'!E87</f>
        <v>0</v>
      </c>
      <c r="F85" s="15">
        <f t="shared" si="17"/>
        <v>340</v>
      </c>
      <c r="G85" s="15">
        <f>'[1]17'!H87</f>
        <v>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'[1]17'!B88</f>
        <v>265</v>
      </c>
      <c r="C86" s="16">
        <f>'[1]17'!C88</f>
        <v>0</v>
      </c>
      <c r="D86" s="16">
        <f>'[1]17'!D88</f>
        <v>75</v>
      </c>
      <c r="E86" s="16">
        <f>'[1]17'!E88</f>
        <v>0</v>
      </c>
      <c r="F86" s="15">
        <f t="shared" si="17"/>
        <v>340</v>
      </c>
      <c r="G86" s="15">
        <f>'[1]17'!H88</f>
        <v>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'[1]17'!B89</f>
        <v>265</v>
      </c>
      <c r="C87" s="16">
        <f>'[1]17'!C89</f>
        <v>0</v>
      </c>
      <c r="D87" s="16">
        <f>'[1]17'!D89</f>
        <v>75</v>
      </c>
      <c r="E87" s="16">
        <f>'[1]17'!E89</f>
        <v>0</v>
      </c>
      <c r="F87" s="15">
        <f t="shared" si="17"/>
        <v>340</v>
      </c>
      <c r="G87" s="15">
        <f>'[1]17'!H89</f>
        <v>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'[1]17'!B90</f>
        <v>265</v>
      </c>
      <c r="C88" s="16">
        <f>'[1]17'!C90</f>
        <v>0</v>
      </c>
      <c r="D88" s="16">
        <f>'[1]17'!D90</f>
        <v>75</v>
      </c>
      <c r="E88" s="16">
        <f>'[1]17'!E90</f>
        <v>0</v>
      </c>
      <c r="F88" s="15">
        <f t="shared" si="17"/>
        <v>340</v>
      </c>
      <c r="G88" s="15">
        <f>'[1]17'!H90</f>
        <v>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'[1]17'!B91</f>
        <v>265</v>
      </c>
      <c r="C89" s="16">
        <f>'[1]17'!C91</f>
        <v>0</v>
      </c>
      <c r="D89" s="16">
        <f>'[1]17'!D91</f>
        <v>75</v>
      </c>
      <c r="E89" s="16">
        <f>'[1]17'!E91</f>
        <v>0</v>
      </c>
      <c r="F89" s="15">
        <f t="shared" si="17"/>
        <v>340</v>
      </c>
      <c r="G89" s="15">
        <f>'[1]17'!H91</f>
        <v>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'[1]17'!B92</f>
        <v>265</v>
      </c>
      <c r="C90" s="16">
        <f>'[1]17'!C92</f>
        <v>0</v>
      </c>
      <c r="D90" s="16">
        <f>'[1]17'!D92</f>
        <v>75</v>
      </c>
      <c r="E90" s="16">
        <f>'[1]17'!E92</f>
        <v>0</v>
      </c>
      <c r="F90" s="15">
        <f t="shared" si="17"/>
        <v>340</v>
      </c>
      <c r="G90" s="15">
        <f>'[1]17'!H92</f>
        <v>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'[1]17'!B93</f>
        <v>265</v>
      </c>
      <c r="C91" s="16">
        <f>'[1]17'!C93</f>
        <v>0</v>
      </c>
      <c r="D91" s="16">
        <f>'[1]17'!D93</f>
        <v>75</v>
      </c>
      <c r="E91" s="16">
        <f>'[1]17'!E93</f>
        <v>0</v>
      </c>
      <c r="F91" s="15">
        <f t="shared" si="17"/>
        <v>340</v>
      </c>
      <c r="G91" s="15">
        <f>'[1]17'!H93</f>
        <v>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'[1]17'!B94</f>
        <v>265</v>
      </c>
      <c r="C92" s="16">
        <f>'[1]17'!C94</f>
        <v>0</v>
      </c>
      <c r="D92" s="16">
        <f>'[1]17'!D94</f>
        <v>75</v>
      </c>
      <c r="E92" s="16">
        <f>'[1]17'!E94</f>
        <v>0</v>
      </c>
      <c r="F92" s="15">
        <f t="shared" si="17"/>
        <v>340</v>
      </c>
      <c r="G92" s="15">
        <f>'[1]17'!H94</f>
        <v>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'[1]17'!B95</f>
        <v>265</v>
      </c>
      <c r="C93" s="16">
        <f>'[1]17'!C95</f>
        <v>0</v>
      </c>
      <c r="D93" s="16">
        <f>'[1]17'!D95</f>
        <v>75</v>
      </c>
      <c r="E93" s="16">
        <f>'[1]17'!E95</f>
        <v>0</v>
      </c>
      <c r="F93" s="15">
        <f t="shared" si="17"/>
        <v>340</v>
      </c>
      <c r="G93" s="15">
        <f>'[1]17'!H95</f>
        <v>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'[1]17'!B96</f>
        <v>265</v>
      </c>
      <c r="C94" s="16">
        <f>'[1]17'!C96</f>
        <v>0</v>
      </c>
      <c r="D94" s="16">
        <f>'[1]17'!D96</f>
        <v>75</v>
      </c>
      <c r="E94" s="16">
        <f>'[1]17'!E96</f>
        <v>0</v>
      </c>
      <c r="F94" s="15">
        <f t="shared" si="17"/>
        <v>340</v>
      </c>
      <c r="G94" s="15">
        <f>'[1]17'!H96</f>
        <v>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'[1]17'!B97</f>
        <v>265</v>
      </c>
      <c r="C95" s="16">
        <f>'[1]17'!C97</f>
        <v>0</v>
      </c>
      <c r="D95" s="16">
        <f>'[1]17'!D97</f>
        <v>75</v>
      </c>
      <c r="E95" s="16">
        <f>'[1]17'!E97</f>
        <v>0</v>
      </c>
      <c r="F95" s="15">
        <f t="shared" si="17"/>
        <v>340</v>
      </c>
      <c r="G95" s="15">
        <f>'[1]17'!H97</f>
        <v>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'[1]17'!B98</f>
        <v>265</v>
      </c>
      <c r="C96" s="16">
        <f>'[1]17'!C98</f>
        <v>0</v>
      </c>
      <c r="D96" s="16">
        <f>'[1]17'!D98</f>
        <v>75</v>
      </c>
      <c r="E96" s="16">
        <f>'[1]17'!E98</f>
        <v>0</v>
      </c>
      <c r="F96" s="15">
        <f t="shared" si="17"/>
        <v>340</v>
      </c>
      <c r="G96" s="15">
        <f>'[1]17'!H98</f>
        <v>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'[1]17'!B99</f>
        <v>265</v>
      </c>
      <c r="C97" s="16">
        <f>'[1]17'!C99</f>
        <v>0</v>
      </c>
      <c r="D97" s="16">
        <f>'[1]17'!D99</f>
        <v>75</v>
      </c>
      <c r="E97" s="16">
        <f>'[1]17'!E99</f>
        <v>0</v>
      </c>
      <c r="F97" s="15">
        <f t="shared" si="17"/>
        <v>340</v>
      </c>
      <c r="G97" s="15">
        <f>'[1]17'!H99</f>
        <v>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'[1]17'!B100</f>
        <v>265</v>
      </c>
      <c r="C98" s="16">
        <f>'[1]17'!C100</f>
        <v>0</v>
      </c>
      <c r="D98" s="16">
        <f>'[1]17'!D100</f>
        <v>75</v>
      </c>
      <c r="E98" s="16">
        <f>'[1]17'!E100</f>
        <v>0</v>
      </c>
      <c r="F98" s="15">
        <f t="shared" si="17"/>
        <v>340</v>
      </c>
      <c r="G98" s="15">
        <f>'[1]17'!H100</f>
        <v>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2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45308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'[2]17'!B5</f>
        <v>0</v>
      </c>
      <c r="C3" s="195">
        <f>'[2]17'!C5</f>
        <v>60</v>
      </c>
      <c r="D3" s="195">
        <f>'[2]17'!D5</f>
        <v>0</v>
      </c>
      <c r="E3" s="195">
        <f>'[2]17'!E5</f>
        <v>0</v>
      </c>
      <c r="F3" s="15">
        <f>SUM(B3:E3)</f>
        <v>60</v>
      </c>
      <c r="G3" s="194">
        <f>'[2]17'!H5</f>
        <v>0</v>
      </c>
      <c r="H3" s="195">
        <f>'[2]17'!I5</f>
        <v>0</v>
      </c>
      <c r="I3" s="195">
        <f>'[2]17'!J5</f>
        <v>0</v>
      </c>
      <c r="J3" s="195">
        <f>'[2]17'!K5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'[2]17'!B6</f>
        <v>0</v>
      </c>
      <c r="C4" s="195">
        <f>'[2]17'!C6</f>
        <v>60</v>
      </c>
      <c r="D4" s="195">
        <f>'[2]17'!D6</f>
        <v>0</v>
      </c>
      <c r="E4" s="195">
        <f>'[2]17'!E6</f>
        <v>0</v>
      </c>
      <c r="F4" s="15">
        <f>SUM(B4:E4)</f>
        <v>60</v>
      </c>
      <c r="G4" s="194">
        <f>'[2]17'!H6</f>
        <v>0</v>
      </c>
      <c r="H4" s="195">
        <f>'[2]17'!I6</f>
        <v>0</v>
      </c>
      <c r="I4" s="195">
        <f>'[2]17'!J6</f>
        <v>0</v>
      </c>
      <c r="J4" s="195">
        <f>'[2]17'!K6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'[2]17'!B7</f>
        <v>0</v>
      </c>
      <c r="C5" s="195">
        <f>'[2]17'!C7</f>
        <v>60</v>
      </c>
      <c r="D5" s="195">
        <f>'[2]17'!D7</f>
        <v>0</v>
      </c>
      <c r="E5" s="195">
        <f>'[2]17'!E7</f>
        <v>0</v>
      </c>
      <c r="F5" s="15">
        <f t="shared" ref="F5:F68" si="6">SUM(B5:E5)</f>
        <v>60</v>
      </c>
      <c r="G5" s="194">
        <f>'[2]17'!H7</f>
        <v>0</v>
      </c>
      <c r="H5" s="195">
        <f>'[2]17'!I7</f>
        <v>0</v>
      </c>
      <c r="I5" s="195">
        <f>'[2]17'!J7</f>
        <v>0</v>
      </c>
      <c r="J5" s="195">
        <f>'[2]17'!K7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'[2]17'!B8</f>
        <v>0</v>
      </c>
      <c r="C6" s="195">
        <f>'[2]17'!C8</f>
        <v>60</v>
      </c>
      <c r="D6" s="195">
        <f>'[2]17'!D8</f>
        <v>0</v>
      </c>
      <c r="E6" s="195">
        <f>'[2]17'!E8</f>
        <v>0</v>
      </c>
      <c r="F6" s="15">
        <f t="shared" si="6"/>
        <v>60</v>
      </c>
      <c r="G6" s="194">
        <f>'[2]17'!H8</f>
        <v>0</v>
      </c>
      <c r="H6" s="195">
        <f>'[2]17'!I8</f>
        <v>0</v>
      </c>
      <c r="I6" s="195">
        <f>'[2]17'!J8</f>
        <v>0</v>
      </c>
      <c r="J6" s="195">
        <f>'[2]17'!K8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'[2]17'!B9</f>
        <v>0</v>
      </c>
      <c r="C7" s="195">
        <f>'[2]17'!C9</f>
        <v>60</v>
      </c>
      <c r="D7" s="195">
        <f>'[2]17'!D9</f>
        <v>0</v>
      </c>
      <c r="E7" s="195">
        <f>'[2]17'!E9</f>
        <v>0</v>
      </c>
      <c r="F7" s="15">
        <f t="shared" si="6"/>
        <v>60</v>
      </c>
      <c r="G7" s="194">
        <f>'[2]17'!H9</f>
        <v>0</v>
      </c>
      <c r="H7" s="195">
        <f>'[2]17'!I9</f>
        <v>0</v>
      </c>
      <c r="I7" s="195">
        <f>'[2]17'!J9</f>
        <v>0</v>
      </c>
      <c r="J7" s="195">
        <f>'[2]17'!K9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'[2]17'!B10</f>
        <v>0</v>
      </c>
      <c r="C8" s="195">
        <f>'[2]17'!C10</f>
        <v>60</v>
      </c>
      <c r="D8" s="195">
        <f>'[2]17'!D10</f>
        <v>0</v>
      </c>
      <c r="E8" s="195">
        <f>'[2]17'!E10</f>
        <v>0</v>
      </c>
      <c r="F8" s="15">
        <f t="shared" si="6"/>
        <v>60</v>
      </c>
      <c r="G8" s="194">
        <f>'[2]17'!H10</f>
        <v>0</v>
      </c>
      <c r="H8" s="195">
        <f>'[2]17'!I10</f>
        <v>0</v>
      </c>
      <c r="I8" s="195">
        <f>'[2]17'!J10</f>
        <v>0</v>
      </c>
      <c r="J8" s="195">
        <f>'[2]17'!K10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'[2]17'!B11</f>
        <v>0</v>
      </c>
      <c r="C9" s="195">
        <f>'[2]17'!C11</f>
        <v>60</v>
      </c>
      <c r="D9" s="195">
        <f>'[2]17'!D11</f>
        <v>0</v>
      </c>
      <c r="E9" s="195">
        <f>'[2]17'!E11</f>
        <v>0</v>
      </c>
      <c r="F9" s="15">
        <f t="shared" si="6"/>
        <v>60</v>
      </c>
      <c r="G9" s="194">
        <f>'[2]17'!H11</f>
        <v>0</v>
      </c>
      <c r="H9" s="195">
        <f>'[2]17'!I11</f>
        <v>0</v>
      </c>
      <c r="I9" s="195">
        <f>'[2]17'!J11</f>
        <v>0</v>
      </c>
      <c r="J9" s="195">
        <f>'[2]17'!K11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'[2]17'!B12</f>
        <v>0</v>
      </c>
      <c r="C10" s="195">
        <f>'[2]17'!C12</f>
        <v>60</v>
      </c>
      <c r="D10" s="195">
        <f>'[2]17'!D12</f>
        <v>0</v>
      </c>
      <c r="E10" s="195">
        <f>'[2]17'!E12</f>
        <v>0</v>
      </c>
      <c r="F10" s="15">
        <f t="shared" si="6"/>
        <v>60</v>
      </c>
      <c r="G10" s="194">
        <f>'[2]17'!H12</f>
        <v>0</v>
      </c>
      <c r="H10" s="195">
        <f>'[2]17'!I12</f>
        <v>0</v>
      </c>
      <c r="I10" s="195">
        <f>'[2]17'!J12</f>
        <v>0</v>
      </c>
      <c r="J10" s="195">
        <f>'[2]17'!K12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'[2]17'!B13</f>
        <v>0</v>
      </c>
      <c r="C11" s="195">
        <f>'[2]17'!C13</f>
        <v>60</v>
      </c>
      <c r="D11" s="195">
        <f>'[2]17'!D13</f>
        <v>0</v>
      </c>
      <c r="E11" s="195">
        <f>'[2]17'!E13</f>
        <v>0</v>
      </c>
      <c r="F11" s="15">
        <f t="shared" si="6"/>
        <v>60</v>
      </c>
      <c r="G11" s="194">
        <f>'[2]17'!H13</f>
        <v>0</v>
      </c>
      <c r="H11" s="195">
        <f>'[2]17'!I13</f>
        <v>0</v>
      </c>
      <c r="I11" s="195">
        <f>'[2]17'!J13</f>
        <v>0</v>
      </c>
      <c r="J11" s="195">
        <f>'[2]17'!K13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'[2]17'!B14</f>
        <v>0</v>
      </c>
      <c r="C12" s="195">
        <f>'[2]17'!C14</f>
        <v>60</v>
      </c>
      <c r="D12" s="195">
        <f>'[2]17'!D14</f>
        <v>0</v>
      </c>
      <c r="E12" s="195">
        <f>'[2]17'!E14</f>
        <v>0</v>
      </c>
      <c r="F12" s="15">
        <f t="shared" si="6"/>
        <v>60</v>
      </c>
      <c r="G12" s="194">
        <f>'[2]17'!H14</f>
        <v>0</v>
      </c>
      <c r="H12" s="195">
        <f>'[2]17'!I14</f>
        <v>0</v>
      </c>
      <c r="I12" s="195">
        <f>'[2]17'!J14</f>
        <v>0</v>
      </c>
      <c r="J12" s="195">
        <f>'[2]17'!K14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'[2]17'!B15</f>
        <v>0</v>
      </c>
      <c r="C13" s="195">
        <f>'[2]17'!C15</f>
        <v>60</v>
      </c>
      <c r="D13" s="195">
        <f>'[2]17'!D15</f>
        <v>0</v>
      </c>
      <c r="E13" s="195">
        <f>'[2]17'!E15</f>
        <v>0</v>
      </c>
      <c r="F13" s="15">
        <f t="shared" si="6"/>
        <v>60</v>
      </c>
      <c r="G13" s="194">
        <f>'[2]17'!H15</f>
        <v>0</v>
      </c>
      <c r="H13" s="195">
        <f>'[2]17'!I15</f>
        <v>0</v>
      </c>
      <c r="I13" s="195">
        <f>'[2]17'!J15</f>
        <v>0</v>
      </c>
      <c r="J13" s="195">
        <f>'[2]17'!K15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'[2]17'!B16</f>
        <v>0</v>
      </c>
      <c r="C14" s="195">
        <f>'[2]17'!C16</f>
        <v>60</v>
      </c>
      <c r="D14" s="195">
        <f>'[2]17'!D16</f>
        <v>0</v>
      </c>
      <c r="E14" s="195">
        <f>'[2]17'!E16</f>
        <v>0</v>
      </c>
      <c r="F14" s="15">
        <f t="shared" si="6"/>
        <v>60</v>
      </c>
      <c r="G14" s="194">
        <f>'[2]17'!H16</f>
        <v>0</v>
      </c>
      <c r="H14" s="195">
        <f>'[2]17'!I16</f>
        <v>0</v>
      </c>
      <c r="I14" s="195">
        <f>'[2]17'!J16</f>
        <v>0</v>
      </c>
      <c r="J14" s="195">
        <f>'[2]17'!K16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'[2]17'!B17</f>
        <v>0</v>
      </c>
      <c r="C15" s="195">
        <f>'[2]17'!C17</f>
        <v>60</v>
      </c>
      <c r="D15" s="195">
        <f>'[2]17'!D17</f>
        <v>0</v>
      </c>
      <c r="E15" s="195">
        <f>'[2]17'!E17</f>
        <v>0</v>
      </c>
      <c r="F15" s="15">
        <f t="shared" si="6"/>
        <v>60</v>
      </c>
      <c r="G15" s="194">
        <f>'[2]17'!H17</f>
        <v>0</v>
      </c>
      <c r="H15" s="195">
        <f>'[2]17'!I17</f>
        <v>0</v>
      </c>
      <c r="I15" s="195">
        <f>'[2]17'!J17</f>
        <v>0</v>
      </c>
      <c r="J15" s="195">
        <f>'[2]17'!K17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'[2]17'!B18</f>
        <v>0</v>
      </c>
      <c r="C16" s="195">
        <f>'[2]17'!C18</f>
        <v>60</v>
      </c>
      <c r="D16" s="195">
        <f>'[2]17'!D18</f>
        <v>0</v>
      </c>
      <c r="E16" s="195">
        <f>'[2]17'!E18</f>
        <v>0</v>
      </c>
      <c r="F16" s="15">
        <f t="shared" si="6"/>
        <v>60</v>
      </c>
      <c r="G16" s="194">
        <f>'[2]17'!H18</f>
        <v>0</v>
      </c>
      <c r="H16" s="195">
        <f>'[2]17'!I18</f>
        <v>0</v>
      </c>
      <c r="I16" s="195">
        <f>'[2]17'!J18</f>
        <v>0</v>
      </c>
      <c r="J16" s="195">
        <f>'[2]17'!K18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'[2]17'!B19</f>
        <v>0</v>
      </c>
      <c r="C17" s="195">
        <f>'[2]17'!C19</f>
        <v>60</v>
      </c>
      <c r="D17" s="195">
        <f>'[2]17'!D19</f>
        <v>0</v>
      </c>
      <c r="E17" s="195">
        <f>'[2]17'!E19</f>
        <v>0</v>
      </c>
      <c r="F17" s="15">
        <f t="shared" si="6"/>
        <v>60</v>
      </c>
      <c r="G17" s="194">
        <f>'[2]17'!H19</f>
        <v>0</v>
      </c>
      <c r="H17" s="195">
        <f>'[2]17'!I19</f>
        <v>0</v>
      </c>
      <c r="I17" s="195">
        <f>'[2]17'!J19</f>
        <v>0</v>
      </c>
      <c r="J17" s="195">
        <f>'[2]17'!K19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'[2]17'!B20</f>
        <v>0</v>
      </c>
      <c r="C18" s="195">
        <f>'[2]17'!C20</f>
        <v>60</v>
      </c>
      <c r="D18" s="195">
        <f>'[2]17'!D20</f>
        <v>0</v>
      </c>
      <c r="E18" s="195">
        <f>'[2]17'!E20</f>
        <v>0</v>
      </c>
      <c r="F18" s="15">
        <f t="shared" si="6"/>
        <v>60</v>
      </c>
      <c r="G18" s="194">
        <f>'[2]17'!H20</f>
        <v>0</v>
      </c>
      <c r="H18" s="195">
        <f>'[2]17'!I20</f>
        <v>0</v>
      </c>
      <c r="I18" s="195">
        <f>'[2]17'!J20</f>
        <v>0</v>
      </c>
      <c r="J18" s="195">
        <f>'[2]17'!K20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'[2]17'!B21</f>
        <v>0</v>
      </c>
      <c r="C19" s="195">
        <f>'[2]17'!C21</f>
        <v>60</v>
      </c>
      <c r="D19" s="195">
        <f>'[2]17'!D21</f>
        <v>0</v>
      </c>
      <c r="E19" s="195">
        <f>'[2]17'!E21</f>
        <v>0</v>
      </c>
      <c r="F19" s="15">
        <f t="shared" si="6"/>
        <v>60</v>
      </c>
      <c r="G19" s="194">
        <f>'[2]17'!H21</f>
        <v>0</v>
      </c>
      <c r="H19" s="195">
        <f>'[2]17'!I21</f>
        <v>0</v>
      </c>
      <c r="I19" s="195">
        <f>'[2]17'!J21</f>
        <v>0</v>
      </c>
      <c r="J19" s="195">
        <f>'[2]17'!K21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'[2]17'!B22</f>
        <v>0</v>
      </c>
      <c r="C20" s="195">
        <f>'[2]17'!C22</f>
        <v>60</v>
      </c>
      <c r="D20" s="195">
        <f>'[2]17'!D22</f>
        <v>0</v>
      </c>
      <c r="E20" s="195">
        <f>'[2]17'!E22</f>
        <v>0</v>
      </c>
      <c r="F20" s="15">
        <f t="shared" si="6"/>
        <v>60</v>
      </c>
      <c r="G20" s="194">
        <f>'[2]17'!H22</f>
        <v>0</v>
      </c>
      <c r="H20" s="195">
        <f>'[2]17'!I22</f>
        <v>0</v>
      </c>
      <c r="I20" s="195">
        <f>'[2]17'!J22</f>
        <v>0</v>
      </c>
      <c r="J20" s="195">
        <f>'[2]17'!K22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'[2]17'!B23</f>
        <v>0</v>
      </c>
      <c r="C21" s="195">
        <f>'[2]17'!C23</f>
        <v>60</v>
      </c>
      <c r="D21" s="195">
        <f>'[2]17'!D23</f>
        <v>0</v>
      </c>
      <c r="E21" s="195">
        <f>'[2]17'!E23</f>
        <v>0</v>
      </c>
      <c r="F21" s="15">
        <f t="shared" si="6"/>
        <v>60</v>
      </c>
      <c r="G21" s="194">
        <f>'[2]17'!H23</f>
        <v>0</v>
      </c>
      <c r="H21" s="195">
        <f>'[2]17'!I23</f>
        <v>0</v>
      </c>
      <c r="I21" s="195">
        <f>'[2]17'!J23</f>
        <v>0</v>
      </c>
      <c r="J21" s="195">
        <f>'[2]17'!K23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'[2]17'!B24</f>
        <v>0</v>
      </c>
      <c r="C22" s="195">
        <f>'[2]17'!C24</f>
        <v>60</v>
      </c>
      <c r="D22" s="195">
        <f>'[2]17'!D24</f>
        <v>0</v>
      </c>
      <c r="E22" s="195">
        <f>'[2]17'!E24</f>
        <v>0</v>
      </c>
      <c r="F22" s="15">
        <f t="shared" si="6"/>
        <v>60</v>
      </c>
      <c r="G22" s="194">
        <f>'[2]17'!H24</f>
        <v>0</v>
      </c>
      <c r="H22" s="195">
        <f>'[2]17'!I24</f>
        <v>0</v>
      </c>
      <c r="I22" s="195">
        <f>'[2]17'!J24</f>
        <v>0</v>
      </c>
      <c r="J22" s="195">
        <f>'[2]17'!K24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'[2]17'!B25</f>
        <v>0</v>
      </c>
      <c r="C23" s="195">
        <f>'[2]17'!C25</f>
        <v>60</v>
      </c>
      <c r="D23" s="195">
        <f>'[2]17'!D25</f>
        <v>0</v>
      </c>
      <c r="E23" s="195">
        <f>'[2]17'!E25</f>
        <v>0</v>
      </c>
      <c r="F23" s="15">
        <f t="shared" si="6"/>
        <v>60</v>
      </c>
      <c r="G23" s="194">
        <f>'[2]17'!H25</f>
        <v>0</v>
      </c>
      <c r="H23" s="195">
        <f>'[2]17'!I25</f>
        <v>0</v>
      </c>
      <c r="I23" s="195">
        <f>'[2]17'!J25</f>
        <v>0</v>
      </c>
      <c r="J23" s="195">
        <f>'[2]17'!K25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'[2]17'!B26</f>
        <v>0</v>
      </c>
      <c r="C24" s="195">
        <f>'[2]17'!C26</f>
        <v>60</v>
      </c>
      <c r="D24" s="195">
        <f>'[2]17'!D26</f>
        <v>0</v>
      </c>
      <c r="E24" s="195">
        <f>'[2]17'!E26</f>
        <v>0</v>
      </c>
      <c r="F24" s="15">
        <f t="shared" si="6"/>
        <v>60</v>
      </c>
      <c r="G24" s="194">
        <f>'[2]17'!H26</f>
        <v>0</v>
      </c>
      <c r="H24" s="195">
        <f>'[2]17'!I26</f>
        <v>0</v>
      </c>
      <c r="I24" s="195">
        <f>'[2]17'!J26</f>
        <v>0</v>
      </c>
      <c r="J24" s="195">
        <f>'[2]17'!K26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'[2]17'!B27</f>
        <v>0</v>
      </c>
      <c r="C25" s="195">
        <f>'[2]17'!C27</f>
        <v>60</v>
      </c>
      <c r="D25" s="195">
        <f>'[2]17'!D27</f>
        <v>0</v>
      </c>
      <c r="E25" s="195">
        <f>'[2]17'!E27</f>
        <v>0</v>
      </c>
      <c r="F25" s="15">
        <f t="shared" si="6"/>
        <v>60</v>
      </c>
      <c r="G25" s="194">
        <f>'[2]17'!H27</f>
        <v>0</v>
      </c>
      <c r="H25" s="195">
        <f>'[2]17'!I27</f>
        <v>0</v>
      </c>
      <c r="I25" s="195">
        <f>'[2]17'!J27</f>
        <v>0</v>
      </c>
      <c r="J25" s="195">
        <f>'[2]17'!K27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'[2]17'!B28</f>
        <v>0</v>
      </c>
      <c r="C26" s="195">
        <f>'[2]17'!C28</f>
        <v>60</v>
      </c>
      <c r="D26" s="195">
        <f>'[2]17'!D28</f>
        <v>0</v>
      </c>
      <c r="E26" s="195">
        <f>'[2]17'!E28</f>
        <v>0</v>
      </c>
      <c r="F26" s="15">
        <f t="shared" si="6"/>
        <v>60</v>
      </c>
      <c r="G26" s="194">
        <f>'[2]17'!H28</f>
        <v>0</v>
      </c>
      <c r="H26" s="195">
        <f>'[2]17'!I28</f>
        <v>0</v>
      </c>
      <c r="I26" s="195">
        <f>'[2]17'!J28</f>
        <v>0</v>
      </c>
      <c r="J26" s="195">
        <f>'[2]17'!K28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'[2]17'!B29</f>
        <v>0</v>
      </c>
      <c r="C27" s="195">
        <f>'[2]17'!C29</f>
        <v>60</v>
      </c>
      <c r="D27" s="195">
        <f>'[2]17'!D29</f>
        <v>0</v>
      </c>
      <c r="E27" s="195">
        <f>'[2]17'!E29</f>
        <v>0</v>
      </c>
      <c r="F27" s="15">
        <f t="shared" si="6"/>
        <v>60</v>
      </c>
      <c r="G27" s="194">
        <f>'[2]17'!H29</f>
        <v>0</v>
      </c>
      <c r="H27" s="195">
        <f>'[2]17'!I29</f>
        <v>0</v>
      </c>
      <c r="I27" s="195">
        <f>'[2]17'!J29</f>
        <v>0</v>
      </c>
      <c r="J27" s="195">
        <f>'[2]17'!K29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'[2]17'!B30</f>
        <v>0</v>
      </c>
      <c r="C28" s="195">
        <f>'[2]17'!C30</f>
        <v>60</v>
      </c>
      <c r="D28" s="195">
        <f>'[2]17'!D30</f>
        <v>0</v>
      </c>
      <c r="E28" s="195">
        <f>'[2]17'!E30</f>
        <v>0</v>
      </c>
      <c r="F28" s="15">
        <f t="shared" si="6"/>
        <v>60</v>
      </c>
      <c r="G28" s="194">
        <f>'[2]17'!H30</f>
        <v>0</v>
      </c>
      <c r="H28" s="195">
        <f>'[2]17'!I30</f>
        <v>0</v>
      </c>
      <c r="I28" s="195">
        <f>'[2]17'!J30</f>
        <v>0</v>
      </c>
      <c r="J28" s="195">
        <f>'[2]17'!K30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'[2]17'!B31</f>
        <v>0</v>
      </c>
      <c r="C29" s="195">
        <f>'[2]17'!C31</f>
        <v>60</v>
      </c>
      <c r="D29" s="195">
        <f>'[2]17'!D31</f>
        <v>0</v>
      </c>
      <c r="E29" s="195">
        <f>'[2]17'!E31</f>
        <v>0</v>
      </c>
      <c r="F29" s="15">
        <f t="shared" si="6"/>
        <v>60</v>
      </c>
      <c r="G29" s="194">
        <f>'[2]17'!H31</f>
        <v>0</v>
      </c>
      <c r="H29" s="195">
        <f>'[2]17'!I31</f>
        <v>0</v>
      </c>
      <c r="I29" s="195">
        <f>'[2]17'!J31</f>
        <v>0</v>
      </c>
      <c r="J29" s="195">
        <f>'[2]17'!K31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'[2]17'!B32</f>
        <v>0</v>
      </c>
      <c r="C30" s="195">
        <f>'[2]17'!C32</f>
        <v>60</v>
      </c>
      <c r="D30" s="195">
        <f>'[2]17'!D32</f>
        <v>0</v>
      </c>
      <c r="E30" s="195">
        <f>'[2]17'!E32</f>
        <v>0</v>
      </c>
      <c r="F30" s="15">
        <f t="shared" si="6"/>
        <v>60</v>
      </c>
      <c r="G30" s="194">
        <f>'[2]17'!H32</f>
        <v>0</v>
      </c>
      <c r="H30" s="195">
        <f>'[2]17'!I32</f>
        <v>0</v>
      </c>
      <c r="I30" s="195">
        <f>'[2]17'!J32</f>
        <v>0</v>
      </c>
      <c r="J30" s="195">
        <f>'[2]17'!K32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'[2]17'!B33</f>
        <v>0</v>
      </c>
      <c r="C31" s="195">
        <f>'[2]17'!C33</f>
        <v>60</v>
      </c>
      <c r="D31" s="195">
        <f>'[2]17'!D33</f>
        <v>0</v>
      </c>
      <c r="E31" s="195">
        <f>'[2]17'!E33</f>
        <v>0</v>
      </c>
      <c r="F31" s="15">
        <f t="shared" si="6"/>
        <v>60</v>
      </c>
      <c r="G31" s="194">
        <f>'[2]17'!H33</f>
        <v>0</v>
      </c>
      <c r="H31" s="195">
        <f>'[2]17'!I33</f>
        <v>0</v>
      </c>
      <c r="I31" s="195">
        <f>'[2]17'!J33</f>
        <v>0</v>
      </c>
      <c r="J31" s="195">
        <f>'[2]17'!K33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'[2]17'!B34</f>
        <v>0</v>
      </c>
      <c r="C32" s="195">
        <f>'[2]17'!C34</f>
        <v>60</v>
      </c>
      <c r="D32" s="195">
        <f>'[2]17'!D34</f>
        <v>0</v>
      </c>
      <c r="E32" s="195">
        <f>'[2]17'!E34</f>
        <v>0</v>
      </c>
      <c r="F32" s="15">
        <f t="shared" si="6"/>
        <v>60</v>
      </c>
      <c r="G32" s="194">
        <f>'[2]17'!H34</f>
        <v>0</v>
      </c>
      <c r="H32" s="195">
        <f>'[2]17'!I34</f>
        <v>0</v>
      </c>
      <c r="I32" s="195">
        <f>'[2]17'!J34</f>
        <v>0</v>
      </c>
      <c r="J32" s="195">
        <f>'[2]17'!K34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'[2]17'!B35</f>
        <v>0</v>
      </c>
      <c r="C33" s="195">
        <f>'[2]17'!C35</f>
        <v>60</v>
      </c>
      <c r="D33" s="195">
        <f>'[2]17'!D35</f>
        <v>0</v>
      </c>
      <c r="E33" s="195">
        <f>'[2]17'!E35</f>
        <v>0</v>
      </c>
      <c r="F33" s="15">
        <f t="shared" si="6"/>
        <v>60</v>
      </c>
      <c r="G33" s="194">
        <f>'[2]17'!H35</f>
        <v>0</v>
      </c>
      <c r="H33" s="195">
        <f>'[2]17'!I35</f>
        <v>0</v>
      </c>
      <c r="I33" s="195">
        <f>'[2]17'!J35</f>
        <v>0</v>
      </c>
      <c r="J33" s="195">
        <f>'[2]17'!K35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'[2]17'!B36</f>
        <v>0</v>
      </c>
      <c r="C34" s="195">
        <f>'[2]17'!C36</f>
        <v>60</v>
      </c>
      <c r="D34" s="195">
        <f>'[2]17'!D36</f>
        <v>0</v>
      </c>
      <c r="E34" s="195">
        <f>'[2]17'!E36</f>
        <v>0</v>
      </c>
      <c r="F34" s="15">
        <f t="shared" si="6"/>
        <v>60</v>
      </c>
      <c r="G34" s="194">
        <f>'[2]17'!H36</f>
        <v>0</v>
      </c>
      <c r="H34" s="195">
        <f>'[2]17'!I36</f>
        <v>0</v>
      </c>
      <c r="I34" s="195">
        <f>'[2]17'!J36</f>
        <v>0</v>
      </c>
      <c r="J34" s="195">
        <f>'[2]17'!K36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'[2]17'!B37</f>
        <v>0</v>
      </c>
      <c r="C35" s="195">
        <f>'[2]17'!C37</f>
        <v>60</v>
      </c>
      <c r="D35" s="195">
        <f>'[2]17'!D37</f>
        <v>0</v>
      </c>
      <c r="E35" s="195">
        <f>'[2]17'!E37</f>
        <v>0</v>
      </c>
      <c r="F35" s="15">
        <f t="shared" si="6"/>
        <v>60</v>
      </c>
      <c r="G35" s="194">
        <f>'[2]17'!H37</f>
        <v>0</v>
      </c>
      <c r="H35" s="195">
        <f>'[2]17'!I37</f>
        <v>0</v>
      </c>
      <c r="I35" s="195">
        <f>'[2]17'!J37</f>
        <v>0</v>
      </c>
      <c r="J35" s="195">
        <f>'[2]17'!K37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'[2]17'!B38</f>
        <v>0</v>
      </c>
      <c r="C36" s="195">
        <f>'[2]17'!C38</f>
        <v>60</v>
      </c>
      <c r="D36" s="195">
        <f>'[2]17'!D38</f>
        <v>0</v>
      </c>
      <c r="E36" s="195">
        <f>'[2]17'!E38</f>
        <v>0</v>
      </c>
      <c r="F36" s="15">
        <f t="shared" si="6"/>
        <v>60</v>
      </c>
      <c r="G36" s="194">
        <f>'[2]17'!H38</f>
        <v>0</v>
      </c>
      <c r="H36" s="195">
        <f>'[2]17'!I38</f>
        <v>0</v>
      </c>
      <c r="I36" s="195">
        <f>'[2]17'!J38</f>
        <v>0</v>
      </c>
      <c r="J36" s="195">
        <f>'[2]17'!K38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'[2]17'!B39</f>
        <v>0</v>
      </c>
      <c r="C37" s="195">
        <f>'[2]17'!C39</f>
        <v>60</v>
      </c>
      <c r="D37" s="195">
        <f>'[2]17'!D39</f>
        <v>0</v>
      </c>
      <c r="E37" s="195">
        <f>'[2]17'!E39</f>
        <v>0</v>
      </c>
      <c r="F37" s="15">
        <f t="shared" si="6"/>
        <v>60</v>
      </c>
      <c r="G37" s="194">
        <f>'[2]17'!H39</f>
        <v>0</v>
      </c>
      <c r="H37" s="195">
        <f>'[2]17'!I39</f>
        <v>0</v>
      </c>
      <c r="I37" s="195">
        <f>'[2]17'!J39</f>
        <v>0</v>
      </c>
      <c r="J37" s="195">
        <f>'[2]17'!K39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'[2]17'!B40</f>
        <v>0</v>
      </c>
      <c r="C38" s="195">
        <f>'[2]17'!C40</f>
        <v>60</v>
      </c>
      <c r="D38" s="195">
        <f>'[2]17'!D40</f>
        <v>0</v>
      </c>
      <c r="E38" s="195">
        <f>'[2]17'!E40</f>
        <v>0</v>
      </c>
      <c r="F38" s="15">
        <f t="shared" si="6"/>
        <v>60</v>
      </c>
      <c r="G38" s="194">
        <f>'[2]17'!H40</f>
        <v>0</v>
      </c>
      <c r="H38" s="195">
        <f>'[2]17'!I40</f>
        <v>0</v>
      </c>
      <c r="I38" s="195">
        <f>'[2]17'!J40</f>
        <v>0</v>
      </c>
      <c r="J38" s="195">
        <f>'[2]17'!K40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'[2]17'!B41</f>
        <v>0</v>
      </c>
      <c r="C39" s="195">
        <f>'[2]17'!C41</f>
        <v>60</v>
      </c>
      <c r="D39" s="195">
        <f>'[2]17'!D41</f>
        <v>0</v>
      </c>
      <c r="E39" s="195">
        <f>'[2]17'!E41</f>
        <v>0</v>
      </c>
      <c r="F39" s="15">
        <f t="shared" si="6"/>
        <v>60</v>
      </c>
      <c r="G39" s="194">
        <f>'[2]17'!H41</f>
        <v>0</v>
      </c>
      <c r="H39" s="195">
        <f>'[2]17'!I41</f>
        <v>0</v>
      </c>
      <c r="I39" s="195">
        <f>'[2]17'!J41</f>
        <v>0</v>
      </c>
      <c r="J39" s="195">
        <f>'[2]17'!K41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'[2]17'!B42</f>
        <v>0</v>
      </c>
      <c r="C40" s="195">
        <f>'[2]17'!C42</f>
        <v>60</v>
      </c>
      <c r="D40" s="195">
        <f>'[2]17'!D42</f>
        <v>0</v>
      </c>
      <c r="E40" s="195">
        <f>'[2]17'!E42</f>
        <v>0</v>
      </c>
      <c r="F40" s="15">
        <f t="shared" si="6"/>
        <v>60</v>
      </c>
      <c r="G40" s="194">
        <f>'[2]17'!H42</f>
        <v>0</v>
      </c>
      <c r="H40" s="195">
        <f>'[2]17'!I42</f>
        <v>0</v>
      </c>
      <c r="I40" s="195">
        <f>'[2]17'!J42</f>
        <v>0</v>
      </c>
      <c r="J40" s="195">
        <f>'[2]17'!K42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'[2]17'!B43</f>
        <v>0</v>
      </c>
      <c r="C41" s="195">
        <f>'[2]17'!C43</f>
        <v>60</v>
      </c>
      <c r="D41" s="195">
        <f>'[2]17'!D43</f>
        <v>0</v>
      </c>
      <c r="E41" s="195">
        <f>'[2]17'!E43</f>
        <v>0</v>
      </c>
      <c r="F41" s="15">
        <f t="shared" si="6"/>
        <v>60</v>
      </c>
      <c r="G41" s="194">
        <f>'[2]17'!H43</f>
        <v>0</v>
      </c>
      <c r="H41" s="195">
        <f>'[2]17'!I43</f>
        <v>0</v>
      </c>
      <c r="I41" s="195">
        <f>'[2]17'!J43</f>
        <v>0</v>
      </c>
      <c r="J41" s="195">
        <f>'[2]17'!K43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'[2]17'!B44</f>
        <v>0</v>
      </c>
      <c r="C42" s="195">
        <f>'[2]17'!C44</f>
        <v>60</v>
      </c>
      <c r="D42" s="195">
        <f>'[2]17'!D44</f>
        <v>0</v>
      </c>
      <c r="E42" s="195">
        <f>'[2]17'!E44</f>
        <v>0</v>
      </c>
      <c r="F42" s="15">
        <f t="shared" si="6"/>
        <v>60</v>
      </c>
      <c r="G42" s="194">
        <f>'[2]17'!H44</f>
        <v>0</v>
      </c>
      <c r="H42" s="195">
        <f>'[2]17'!I44</f>
        <v>0</v>
      </c>
      <c r="I42" s="195">
        <f>'[2]17'!J44</f>
        <v>0</v>
      </c>
      <c r="J42" s="195">
        <f>'[2]17'!K44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'[2]17'!B45</f>
        <v>0</v>
      </c>
      <c r="C43" s="195">
        <f>'[2]17'!C45</f>
        <v>60</v>
      </c>
      <c r="D43" s="195">
        <f>'[2]17'!D45</f>
        <v>0</v>
      </c>
      <c r="E43" s="195">
        <f>'[2]17'!E45</f>
        <v>0</v>
      </c>
      <c r="F43" s="15">
        <f t="shared" si="6"/>
        <v>60</v>
      </c>
      <c r="G43" s="194">
        <f>'[2]17'!H45</f>
        <v>0</v>
      </c>
      <c r="H43" s="195">
        <f>'[2]17'!I45</f>
        <v>0</v>
      </c>
      <c r="I43" s="195">
        <f>'[2]17'!J45</f>
        <v>0</v>
      </c>
      <c r="J43" s="195">
        <f>'[2]17'!K45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'[2]17'!B46</f>
        <v>0</v>
      </c>
      <c r="C44" s="195">
        <f>'[2]17'!C46</f>
        <v>60</v>
      </c>
      <c r="D44" s="195">
        <f>'[2]17'!D46</f>
        <v>0</v>
      </c>
      <c r="E44" s="195">
        <f>'[2]17'!E46</f>
        <v>0</v>
      </c>
      <c r="F44" s="15">
        <f t="shared" si="6"/>
        <v>60</v>
      </c>
      <c r="G44" s="194">
        <f>'[2]17'!H46</f>
        <v>0</v>
      </c>
      <c r="H44" s="195">
        <f>'[2]17'!I46</f>
        <v>0</v>
      </c>
      <c r="I44" s="195">
        <f>'[2]17'!J46</f>
        <v>0</v>
      </c>
      <c r="J44" s="195">
        <f>'[2]17'!K46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'[2]17'!B47</f>
        <v>0</v>
      </c>
      <c r="C45" s="195">
        <f>'[2]17'!C47</f>
        <v>60</v>
      </c>
      <c r="D45" s="195">
        <f>'[2]17'!D47</f>
        <v>0</v>
      </c>
      <c r="E45" s="195">
        <f>'[2]17'!E47</f>
        <v>0</v>
      </c>
      <c r="F45" s="15">
        <f t="shared" si="6"/>
        <v>60</v>
      </c>
      <c r="G45" s="194">
        <f>'[2]17'!H47</f>
        <v>0</v>
      </c>
      <c r="H45" s="195">
        <f>'[2]17'!I47</f>
        <v>0</v>
      </c>
      <c r="I45" s="195">
        <f>'[2]17'!J47</f>
        <v>0</v>
      </c>
      <c r="J45" s="195">
        <f>'[2]17'!K47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'[2]17'!B48</f>
        <v>0</v>
      </c>
      <c r="C46" s="195">
        <f>'[2]17'!C48</f>
        <v>60</v>
      </c>
      <c r="D46" s="195">
        <f>'[2]17'!D48</f>
        <v>0</v>
      </c>
      <c r="E46" s="195">
        <f>'[2]17'!E48</f>
        <v>0</v>
      </c>
      <c r="F46" s="15">
        <f t="shared" si="6"/>
        <v>60</v>
      </c>
      <c r="G46" s="194">
        <f>'[2]17'!H48</f>
        <v>0</v>
      </c>
      <c r="H46" s="195">
        <f>'[2]17'!I48</f>
        <v>0</v>
      </c>
      <c r="I46" s="195">
        <f>'[2]17'!J48</f>
        <v>0</v>
      </c>
      <c r="J46" s="195">
        <f>'[2]17'!K48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'[2]17'!B49</f>
        <v>0</v>
      </c>
      <c r="C47" s="195">
        <f>'[2]17'!C49</f>
        <v>60</v>
      </c>
      <c r="D47" s="195">
        <f>'[2]17'!D49</f>
        <v>0</v>
      </c>
      <c r="E47" s="195">
        <f>'[2]17'!E49</f>
        <v>0</v>
      </c>
      <c r="F47" s="15">
        <f t="shared" si="6"/>
        <v>60</v>
      </c>
      <c r="G47" s="194">
        <f>'[2]17'!H49</f>
        <v>0</v>
      </c>
      <c r="H47" s="195">
        <f>'[2]17'!I49</f>
        <v>0</v>
      </c>
      <c r="I47" s="195">
        <f>'[2]17'!J49</f>
        <v>0</v>
      </c>
      <c r="J47" s="195">
        <f>'[2]17'!K49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'[2]17'!B50</f>
        <v>0</v>
      </c>
      <c r="C48" s="195">
        <f>'[2]17'!C50</f>
        <v>60</v>
      </c>
      <c r="D48" s="195">
        <f>'[2]17'!D50</f>
        <v>0</v>
      </c>
      <c r="E48" s="195">
        <f>'[2]17'!E50</f>
        <v>0</v>
      </c>
      <c r="F48" s="15">
        <f t="shared" si="6"/>
        <v>60</v>
      </c>
      <c r="G48" s="194">
        <f>'[2]17'!H50</f>
        <v>0</v>
      </c>
      <c r="H48" s="195">
        <f>'[2]17'!I50</f>
        <v>0</v>
      </c>
      <c r="I48" s="195">
        <f>'[2]17'!J50</f>
        <v>0</v>
      </c>
      <c r="J48" s="195">
        <f>'[2]17'!K50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'[2]17'!B51</f>
        <v>0</v>
      </c>
      <c r="C49" s="195">
        <f>'[2]17'!C51</f>
        <v>60</v>
      </c>
      <c r="D49" s="195">
        <f>'[2]17'!D51</f>
        <v>0</v>
      </c>
      <c r="E49" s="195">
        <f>'[2]17'!E51</f>
        <v>0</v>
      </c>
      <c r="F49" s="15">
        <f t="shared" si="6"/>
        <v>60</v>
      </c>
      <c r="G49" s="194">
        <f>'[2]17'!H51</f>
        <v>0</v>
      </c>
      <c r="H49" s="195">
        <f>'[2]17'!I51</f>
        <v>0</v>
      </c>
      <c r="I49" s="195">
        <f>'[2]17'!J51</f>
        <v>0</v>
      </c>
      <c r="J49" s="195">
        <f>'[2]17'!K51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'[2]17'!B52</f>
        <v>0</v>
      </c>
      <c r="C50" s="195">
        <f>'[2]17'!C52</f>
        <v>60</v>
      </c>
      <c r="D50" s="195">
        <f>'[2]17'!D52</f>
        <v>0</v>
      </c>
      <c r="E50" s="195">
        <f>'[2]17'!E52</f>
        <v>0</v>
      </c>
      <c r="F50" s="15">
        <f t="shared" si="6"/>
        <v>60</v>
      </c>
      <c r="G50" s="194">
        <f>'[2]17'!H52</f>
        <v>0</v>
      </c>
      <c r="H50" s="195">
        <f>'[2]17'!I52</f>
        <v>0</v>
      </c>
      <c r="I50" s="195">
        <f>'[2]17'!J52</f>
        <v>0</v>
      </c>
      <c r="J50" s="195">
        <f>'[2]17'!K52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'[2]17'!B53</f>
        <v>0</v>
      </c>
      <c r="C51" s="195">
        <f>'[2]17'!C53</f>
        <v>60</v>
      </c>
      <c r="D51" s="195">
        <f>'[2]17'!D53</f>
        <v>0</v>
      </c>
      <c r="E51" s="195">
        <f>'[2]17'!E53</f>
        <v>0</v>
      </c>
      <c r="F51" s="15">
        <f t="shared" si="6"/>
        <v>60</v>
      </c>
      <c r="G51" s="194">
        <f>'[2]17'!H53</f>
        <v>0</v>
      </c>
      <c r="H51" s="195">
        <f>'[2]17'!I53</f>
        <v>0</v>
      </c>
      <c r="I51" s="195">
        <f>'[2]17'!J53</f>
        <v>0</v>
      </c>
      <c r="J51" s="195">
        <f>'[2]17'!K53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'[2]17'!B54</f>
        <v>0</v>
      </c>
      <c r="C52" s="195">
        <f>'[2]17'!C54</f>
        <v>60</v>
      </c>
      <c r="D52" s="195">
        <f>'[2]17'!D54</f>
        <v>0</v>
      </c>
      <c r="E52" s="195">
        <f>'[2]17'!E54</f>
        <v>0</v>
      </c>
      <c r="F52" s="15">
        <f t="shared" si="6"/>
        <v>60</v>
      </c>
      <c r="G52" s="194">
        <f>'[2]17'!H54</f>
        <v>0</v>
      </c>
      <c r="H52" s="195">
        <f>'[2]17'!I54</f>
        <v>0</v>
      </c>
      <c r="I52" s="195">
        <f>'[2]17'!J54</f>
        <v>0</v>
      </c>
      <c r="J52" s="195">
        <f>'[2]17'!K54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'[2]17'!B55</f>
        <v>0</v>
      </c>
      <c r="C53" s="195">
        <f>'[2]17'!C55</f>
        <v>60</v>
      </c>
      <c r="D53" s="195">
        <f>'[2]17'!D55</f>
        <v>0</v>
      </c>
      <c r="E53" s="195">
        <f>'[2]17'!E55</f>
        <v>0</v>
      </c>
      <c r="F53" s="15">
        <f t="shared" si="6"/>
        <v>60</v>
      </c>
      <c r="G53" s="194">
        <f>'[2]17'!H55</f>
        <v>0</v>
      </c>
      <c r="H53" s="195">
        <f>'[2]17'!I55</f>
        <v>0</v>
      </c>
      <c r="I53" s="195">
        <f>'[2]17'!J55</f>
        <v>0</v>
      </c>
      <c r="J53" s="195">
        <f>'[2]17'!K55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'[2]17'!B56</f>
        <v>0</v>
      </c>
      <c r="C54" s="195">
        <f>'[2]17'!C56</f>
        <v>60</v>
      </c>
      <c r="D54" s="195">
        <f>'[2]17'!D56</f>
        <v>0</v>
      </c>
      <c r="E54" s="195">
        <f>'[2]17'!E56</f>
        <v>0</v>
      </c>
      <c r="F54" s="15">
        <f t="shared" si="6"/>
        <v>60</v>
      </c>
      <c r="G54" s="194">
        <f>'[2]17'!H56</f>
        <v>0</v>
      </c>
      <c r="H54" s="195">
        <f>'[2]17'!I56</f>
        <v>0</v>
      </c>
      <c r="I54" s="195">
        <f>'[2]17'!J56</f>
        <v>0</v>
      </c>
      <c r="J54" s="195">
        <f>'[2]17'!K56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'[2]17'!B57</f>
        <v>0</v>
      </c>
      <c r="C55" s="195">
        <f>'[2]17'!C57</f>
        <v>60</v>
      </c>
      <c r="D55" s="195">
        <f>'[2]17'!D57</f>
        <v>0</v>
      </c>
      <c r="E55" s="195">
        <f>'[2]17'!E57</f>
        <v>0</v>
      </c>
      <c r="F55" s="15">
        <f t="shared" si="6"/>
        <v>60</v>
      </c>
      <c r="G55" s="194">
        <f>'[2]17'!H57</f>
        <v>0</v>
      </c>
      <c r="H55" s="195">
        <f>'[2]17'!I57</f>
        <v>0</v>
      </c>
      <c r="I55" s="195">
        <f>'[2]17'!J57</f>
        <v>0</v>
      </c>
      <c r="J55" s="195">
        <f>'[2]17'!K57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'[2]17'!B58</f>
        <v>0</v>
      </c>
      <c r="C56" s="195">
        <f>'[2]17'!C58</f>
        <v>60</v>
      </c>
      <c r="D56" s="195">
        <f>'[2]17'!D58</f>
        <v>0</v>
      </c>
      <c r="E56" s="195">
        <f>'[2]17'!E58</f>
        <v>0</v>
      </c>
      <c r="F56" s="15">
        <f t="shared" si="6"/>
        <v>60</v>
      </c>
      <c r="G56" s="194">
        <f>'[2]17'!H58</f>
        <v>0</v>
      </c>
      <c r="H56" s="195">
        <f>'[2]17'!I58</f>
        <v>0</v>
      </c>
      <c r="I56" s="195">
        <f>'[2]17'!J58</f>
        <v>0</v>
      </c>
      <c r="J56" s="195">
        <f>'[2]17'!K58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'[2]17'!B59</f>
        <v>0</v>
      </c>
      <c r="C57" s="195">
        <f>'[2]17'!C59</f>
        <v>60</v>
      </c>
      <c r="D57" s="195">
        <f>'[2]17'!D59</f>
        <v>0</v>
      </c>
      <c r="E57" s="195">
        <f>'[2]17'!E59</f>
        <v>0</v>
      </c>
      <c r="F57" s="15">
        <f t="shared" si="6"/>
        <v>60</v>
      </c>
      <c r="G57" s="194">
        <f>'[2]17'!H59</f>
        <v>0</v>
      </c>
      <c r="H57" s="195">
        <f>'[2]17'!I59</f>
        <v>0</v>
      </c>
      <c r="I57" s="195">
        <f>'[2]17'!J59</f>
        <v>0</v>
      </c>
      <c r="J57" s="195">
        <f>'[2]17'!K59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'[2]17'!B60</f>
        <v>0</v>
      </c>
      <c r="C58" s="195">
        <f>'[2]17'!C60</f>
        <v>60</v>
      </c>
      <c r="D58" s="195">
        <f>'[2]17'!D60</f>
        <v>0</v>
      </c>
      <c r="E58" s="195">
        <f>'[2]17'!E60</f>
        <v>0</v>
      </c>
      <c r="F58" s="15">
        <f t="shared" si="6"/>
        <v>60</v>
      </c>
      <c r="G58" s="194">
        <f>'[2]17'!H60</f>
        <v>0</v>
      </c>
      <c r="H58" s="195">
        <f>'[2]17'!I60</f>
        <v>0</v>
      </c>
      <c r="I58" s="195">
        <f>'[2]17'!J60</f>
        <v>0</v>
      </c>
      <c r="J58" s="195">
        <f>'[2]17'!K60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'[2]17'!B61</f>
        <v>0</v>
      </c>
      <c r="C59" s="195">
        <f>'[2]17'!C61</f>
        <v>60</v>
      </c>
      <c r="D59" s="195">
        <f>'[2]17'!D61</f>
        <v>0</v>
      </c>
      <c r="E59" s="195">
        <f>'[2]17'!E61</f>
        <v>0</v>
      </c>
      <c r="F59" s="15">
        <f t="shared" si="6"/>
        <v>60</v>
      </c>
      <c r="G59" s="194">
        <f>'[2]17'!H61</f>
        <v>0</v>
      </c>
      <c r="H59" s="195">
        <f>'[2]17'!I61</f>
        <v>0</v>
      </c>
      <c r="I59" s="195">
        <f>'[2]17'!J61</f>
        <v>0</v>
      </c>
      <c r="J59" s="195">
        <f>'[2]17'!K61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'[2]17'!B62</f>
        <v>0</v>
      </c>
      <c r="C60" s="195">
        <f>'[2]17'!C62</f>
        <v>60</v>
      </c>
      <c r="D60" s="195">
        <f>'[2]17'!D62</f>
        <v>0</v>
      </c>
      <c r="E60" s="195">
        <f>'[2]17'!E62</f>
        <v>0</v>
      </c>
      <c r="F60" s="15">
        <f t="shared" si="6"/>
        <v>60</v>
      </c>
      <c r="G60" s="194">
        <f>'[2]17'!H62</f>
        <v>0</v>
      </c>
      <c r="H60" s="195">
        <f>'[2]17'!I62</f>
        <v>0</v>
      </c>
      <c r="I60" s="195">
        <f>'[2]17'!J62</f>
        <v>0</v>
      </c>
      <c r="J60" s="195">
        <f>'[2]17'!K62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'[2]17'!B63</f>
        <v>0</v>
      </c>
      <c r="C61" s="195">
        <f>'[2]17'!C63</f>
        <v>60</v>
      </c>
      <c r="D61" s="195">
        <f>'[2]17'!D63</f>
        <v>0</v>
      </c>
      <c r="E61" s="195">
        <f>'[2]17'!E63</f>
        <v>0</v>
      </c>
      <c r="F61" s="15">
        <f t="shared" si="6"/>
        <v>60</v>
      </c>
      <c r="G61" s="194">
        <f>'[2]17'!H63</f>
        <v>0</v>
      </c>
      <c r="H61" s="195">
        <f>'[2]17'!I63</f>
        <v>0</v>
      </c>
      <c r="I61" s="195">
        <f>'[2]17'!J63</f>
        <v>0</v>
      </c>
      <c r="J61" s="195">
        <f>'[2]17'!K63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'[2]17'!B64</f>
        <v>0</v>
      </c>
      <c r="C62" s="195">
        <f>'[2]17'!C64</f>
        <v>60</v>
      </c>
      <c r="D62" s="195">
        <f>'[2]17'!D64</f>
        <v>0</v>
      </c>
      <c r="E62" s="195">
        <f>'[2]17'!E64</f>
        <v>0</v>
      </c>
      <c r="F62" s="15">
        <f t="shared" si="6"/>
        <v>60</v>
      </c>
      <c r="G62" s="194">
        <f>'[2]17'!H64</f>
        <v>0</v>
      </c>
      <c r="H62" s="195">
        <f>'[2]17'!I64</f>
        <v>0</v>
      </c>
      <c r="I62" s="195">
        <f>'[2]17'!J64</f>
        <v>0</v>
      </c>
      <c r="J62" s="195">
        <f>'[2]17'!K64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'[2]17'!B65</f>
        <v>0</v>
      </c>
      <c r="C63" s="195">
        <f>'[2]17'!C65</f>
        <v>60</v>
      </c>
      <c r="D63" s="195">
        <f>'[2]17'!D65</f>
        <v>0</v>
      </c>
      <c r="E63" s="195">
        <f>'[2]17'!E65</f>
        <v>0</v>
      </c>
      <c r="F63" s="15">
        <f t="shared" si="6"/>
        <v>60</v>
      </c>
      <c r="G63" s="194">
        <f>'[2]17'!H65</f>
        <v>0</v>
      </c>
      <c r="H63" s="195">
        <f>'[2]17'!I65</f>
        <v>0</v>
      </c>
      <c r="I63" s="195">
        <f>'[2]17'!J65</f>
        <v>0</v>
      </c>
      <c r="J63" s="195">
        <f>'[2]17'!K65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'[2]17'!B66</f>
        <v>0</v>
      </c>
      <c r="C64" s="195">
        <f>'[2]17'!C66</f>
        <v>60</v>
      </c>
      <c r="D64" s="195">
        <f>'[2]17'!D66</f>
        <v>0</v>
      </c>
      <c r="E64" s="195">
        <f>'[2]17'!E66</f>
        <v>0</v>
      </c>
      <c r="F64" s="15">
        <f t="shared" si="6"/>
        <v>60</v>
      </c>
      <c r="G64" s="194">
        <f>'[2]17'!H66</f>
        <v>0</v>
      </c>
      <c r="H64" s="195">
        <f>'[2]17'!I66</f>
        <v>0</v>
      </c>
      <c r="I64" s="195">
        <f>'[2]17'!J66</f>
        <v>0</v>
      </c>
      <c r="J64" s="195">
        <f>'[2]17'!K66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'[2]17'!B67</f>
        <v>0</v>
      </c>
      <c r="C65" s="195">
        <f>'[2]17'!C67</f>
        <v>60</v>
      </c>
      <c r="D65" s="195">
        <f>'[2]17'!D67</f>
        <v>0</v>
      </c>
      <c r="E65" s="195">
        <f>'[2]17'!E67</f>
        <v>0</v>
      </c>
      <c r="F65" s="15">
        <f t="shared" si="6"/>
        <v>60</v>
      </c>
      <c r="G65" s="194">
        <f>'[2]17'!H67</f>
        <v>0</v>
      </c>
      <c r="H65" s="195">
        <f>'[2]17'!I67</f>
        <v>0</v>
      </c>
      <c r="I65" s="195">
        <f>'[2]17'!J67</f>
        <v>0</v>
      </c>
      <c r="J65" s="195">
        <f>'[2]17'!K67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'[2]17'!B68</f>
        <v>0</v>
      </c>
      <c r="C66" s="195">
        <f>'[2]17'!C68</f>
        <v>60</v>
      </c>
      <c r="D66" s="195">
        <f>'[2]17'!D68</f>
        <v>0</v>
      </c>
      <c r="E66" s="195">
        <f>'[2]17'!E68</f>
        <v>0</v>
      </c>
      <c r="F66" s="15">
        <f t="shared" si="6"/>
        <v>60</v>
      </c>
      <c r="G66" s="194">
        <f>'[2]17'!H68</f>
        <v>0</v>
      </c>
      <c r="H66" s="195">
        <f>'[2]17'!I68</f>
        <v>0</v>
      </c>
      <c r="I66" s="195">
        <f>'[2]17'!J68</f>
        <v>0</v>
      </c>
      <c r="J66" s="195">
        <f>'[2]17'!K68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'[2]17'!B69</f>
        <v>0</v>
      </c>
      <c r="C67" s="195">
        <f>'[2]17'!C69</f>
        <v>60</v>
      </c>
      <c r="D67" s="195">
        <f>'[2]17'!D69</f>
        <v>0</v>
      </c>
      <c r="E67" s="195">
        <f>'[2]17'!E69</f>
        <v>0</v>
      </c>
      <c r="F67" s="15">
        <f t="shared" si="6"/>
        <v>60</v>
      </c>
      <c r="G67" s="194">
        <f>'[2]17'!H69</f>
        <v>0</v>
      </c>
      <c r="H67" s="195">
        <f>'[2]17'!I69</f>
        <v>0</v>
      </c>
      <c r="I67" s="195">
        <f>'[2]17'!J69</f>
        <v>0</v>
      </c>
      <c r="J67" s="195">
        <f>'[2]17'!K69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'[2]17'!B70</f>
        <v>0</v>
      </c>
      <c r="C68" s="195">
        <f>'[2]17'!C70</f>
        <v>60</v>
      </c>
      <c r="D68" s="195">
        <f>'[2]17'!D70</f>
        <v>0</v>
      </c>
      <c r="E68" s="195">
        <f>'[2]17'!E70</f>
        <v>0</v>
      </c>
      <c r="F68" s="15">
        <f t="shared" si="6"/>
        <v>60</v>
      </c>
      <c r="G68" s="194">
        <f>'[2]17'!H70</f>
        <v>0</v>
      </c>
      <c r="H68" s="195">
        <f>'[2]17'!I70</f>
        <v>0</v>
      </c>
      <c r="I68" s="195">
        <f>'[2]17'!J70</f>
        <v>0</v>
      </c>
      <c r="J68" s="195">
        <f>'[2]17'!K70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'[2]17'!B71</f>
        <v>0</v>
      </c>
      <c r="C69" s="195">
        <f>'[2]17'!C71</f>
        <v>60</v>
      </c>
      <c r="D69" s="195">
        <f>'[2]17'!D71</f>
        <v>0</v>
      </c>
      <c r="E69" s="195">
        <f>'[2]17'!E71</f>
        <v>0</v>
      </c>
      <c r="F69" s="15">
        <f t="shared" ref="F69:F98" si="16">SUM(B69:E69)</f>
        <v>60</v>
      </c>
      <c r="G69" s="194">
        <f>'[2]17'!H71</f>
        <v>0</v>
      </c>
      <c r="H69" s="195">
        <f>'[2]17'!I71</f>
        <v>0</v>
      </c>
      <c r="I69" s="195">
        <f>'[2]17'!J71</f>
        <v>0</v>
      </c>
      <c r="J69" s="195">
        <f>'[2]17'!K71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'[2]17'!B72</f>
        <v>0</v>
      </c>
      <c r="C70" s="195">
        <f>'[2]17'!C72</f>
        <v>60</v>
      </c>
      <c r="D70" s="195">
        <f>'[2]17'!D72</f>
        <v>0</v>
      </c>
      <c r="E70" s="195">
        <f>'[2]17'!E72</f>
        <v>0</v>
      </c>
      <c r="F70" s="15">
        <f t="shared" si="16"/>
        <v>60</v>
      </c>
      <c r="G70" s="194">
        <f>'[2]17'!H72</f>
        <v>0</v>
      </c>
      <c r="H70" s="195">
        <f>'[2]17'!I72</f>
        <v>0</v>
      </c>
      <c r="I70" s="195">
        <f>'[2]17'!J72</f>
        <v>0</v>
      </c>
      <c r="J70" s="195">
        <f>'[2]17'!K72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'[2]17'!B73</f>
        <v>0</v>
      </c>
      <c r="C71" s="195">
        <f>'[2]17'!C73</f>
        <v>60</v>
      </c>
      <c r="D71" s="195">
        <f>'[2]17'!D73</f>
        <v>0</v>
      </c>
      <c r="E71" s="195">
        <f>'[2]17'!E73</f>
        <v>0</v>
      </c>
      <c r="F71" s="15">
        <f t="shared" si="16"/>
        <v>60</v>
      </c>
      <c r="G71" s="194">
        <f>'[2]17'!H73</f>
        <v>0</v>
      </c>
      <c r="H71" s="195">
        <f>'[2]17'!I73</f>
        <v>0</v>
      </c>
      <c r="I71" s="195">
        <f>'[2]17'!J73</f>
        <v>0</v>
      </c>
      <c r="J71" s="195">
        <f>'[2]17'!K73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'[2]17'!B74</f>
        <v>0</v>
      </c>
      <c r="C72" s="195">
        <f>'[2]17'!C74</f>
        <v>60</v>
      </c>
      <c r="D72" s="195">
        <f>'[2]17'!D74</f>
        <v>0</v>
      </c>
      <c r="E72" s="195">
        <f>'[2]17'!E74</f>
        <v>0</v>
      </c>
      <c r="F72" s="15">
        <f t="shared" si="16"/>
        <v>60</v>
      </c>
      <c r="G72" s="194">
        <f>'[2]17'!H74</f>
        <v>0</v>
      </c>
      <c r="H72" s="195">
        <f>'[2]17'!I74</f>
        <v>0</v>
      </c>
      <c r="I72" s="195">
        <f>'[2]17'!J74</f>
        <v>0</v>
      </c>
      <c r="J72" s="195">
        <f>'[2]17'!K74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'[2]17'!B75</f>
        <v>0</v>
      </c>
      <c r="C73" s="195">
        <f>'[2]17'!C75</f>
        <v>60</v>
      </c>
      <c r="D73" s="195">
        <f>'[2]17'!D75</f>
        <v>0</v>
      </c>
      <c r="E73" s="195">
        <f>'[2]17'!E75</f>
        <v>0</v>
      </c>
      <c r="F73" s="15">
        <f t="shared" si="16"/>
        <v>60</v>
      </c>
      <c r="G73" s="194">
        <f>'[2]17'!H75</f>
        <v>0</v>
      </c>
      <c r="H73" s="195">
        <f>'[2]17'!I75</f>
        <v>0</v>
      </c>
      <c r="I73" s="195">
        <f>'[2]17'!J75</f>
        <v>0</v>
      </c>
      <c r="J73" s="195">
        <f>'[2]17'!K75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'[2]17'!B76</f>
        <v>0</v>
      </c>
      <c r="C74" s="195">
        <f>'[2]17'!C76</f>
        <v>60</v>
      </c>
      <c r="D74" s="195">
        <f>'[2]17'!D76</f>
        <v>0</v>
      </c>
      <c r="E74" s="195">
        <f>'[2]17'!E76</f>
        <v>0</v>
      </c>
      <c r="F74" s="15">
        <f t="shared" si="16"/>
        <v>60</v>
      </c>
      <c r="G74" s="194">
        <f>'[2]17'!H76</f>
        <v>0</v>
      </c>
      <c r="H74" s="195">
        <f>'[2]17'!I76</f>
        <v>0</v>
      </c>
      <c r="I74" s="195">
        <f>'[2]17'!J76</f>
        <v>0</v>
      </c>
      <c r="J74" s="195">
        <f>'[2]17'!K76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'[2]17'!B77</f>
        <v>0</v>
      </c>
      <c r="C75" s="195">
        <f>'[2]17'!C77</f>
        <v>60</v>
      </c>
      <c r="D75" s="195">
        <f>'[2]17'!D77</f>
        <v>0</v>
      </c>
      <c r="E75" s="195">
        <f>'[2]17'!E77</f>
        <v>0</v>
      </c>
      <c r="F75" s="15">
        <f t="shared" si="16"/>
        <v>60</v>
      </c>
      <c r="G75" s="194">
        <f>'[2]17'!H77</f>
        <v>0</v>
      </c>
      <c r="H75" s="195">
        <f>'[2]17'!I77</f>
        <v>0</v>
      </c>
      <c r="I75" s="195">
        <f>'[2]17'!J77</f>
        <v>0</v>
      </c>
      <c r="J75" s="195">
        <f>'[2]17'!K77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'[2]17'!B78</f>
        <v>0</v>
      </c>
      <c r="C76" s="195">
        <f>'[2]17'!C78</f>
        <v>60</v>
      </c>
      <c r="D76" s="195">
        <f>'[2]17'!D78</f>
        <v>0</v>
      </c>
      <c r="E76" s="195">
        <f>'[2]17'!E78</f>
        <v>0</v>
      </c>
      <c r="F76" s="15">
        <f t="shared" si="16"/>
        <v>60</v>
      </c>
      <c r="G76" s="194">
        <f>'[2]17'!H78</f>
        <v>0</v>
      </c>
      <c r="H76" s="195">
        <f>'[2]17'!I78</f>
        <v>0</v>
      </c>
      <c r="I76" s="195">
        <f>'[2]17'!J78</f>
        <v>0</v>
      </c>
      <c r="J76" s="195">
        <f>'[2]17'!K78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'[2]17'!B79</f>
        <v>0</v>
      </c>
      <c r="C77" s="195">
        <f>'[2]17'!C79</f>
        <v>60</v>
      </c>
      <c r="D77" s="195">
        <f>'[2]17'!D79</f>
        <v>0</v>
      </c>
      <c r="E77" s="195">
        <f>'[2]17'!E79</f>
        <v>0</v>
      </c>
      <c r="F77" s="15">
        <f t="shared" si="16"/>
        <v>60</v>
      </c>
      <c r="G77" s="194">
        <f>'[2]17'!H79</f>
        <v>0</v>
      </c>
      <c r="H77" s="195">
        <f>'[2]17'!I79</f>
        <v>0</v>
      </c>
      <c r="I77" s="195">
        <f>'[2]17'!J79</f>
        <v>0</v>
      </c>
      <c r="J77" s="195">
        <f>'[2]17'!K79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'[2]17'!B80</f>
        <v>0</v>
      </c>
      <c r="C78" s="195">
        <f>'[2]17'!C80</f>
        <v>60</v>
      </c>
      <c r="D78" s="195">
        <f>'[2]17'!D80</f>
        <v>0</v>
      </c>
      <c r="E78" s="195">
        <f>'[2]17'!E80</f>
        <v>0</v>
      </c>
      <c r="F78" s="15">
        <f t="shared" si="16"/>
        <v>60</v>
      </c>
      <c r="G78" s="194">
        <f>'[2]17'!H80</f>
        <v>0</v>
      </c>
      <c r="H78" s="195">
        <f>'[2]17'!I80</f>
        <v>0</v>
      </c>
      <c r="I78" s="195">
        <f>'[2]17'!J80</f>
        <v>0</v>
      </c>
      <c r="J78" s="195">
        <f>'[2]17'!K80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'[2]17'!B81</f>
        <v>0</v>
      </c>
      <c r="C79" s="195">
        <f>'[2]17'!C81</f>
        <v>60</v>
      </c>
      <c r="D79" s="195">
        <f>'[2]17'!D81</f>
        <v>0</v>
      </c>
      <c r="E79" s="195">
        <f>'[2]17'!E81</f>
        <v>0</v>
      </c>
      <c r="F79" s="15">
        <f t="shared" si="16"/>
        <v>60</v>
      </c>
      <c r="G79" s="194">
        <f>'[2]17'!H81</f>
        <v>0</v>
      </c>
      <c r="H79" s="195">
        <f>'[2]17'!I81</f>
        <v>0</v>
      </c>
      <c r="I79" s="195">
        <f>'[2]17'!J81</f>
        <v>0</v>
      </c>
      <c r="J79" s="195">
        <f>'[2]17'!K81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'[2]17'!B82</f>
        <v>0</v>
      </c>
      <c r="C80" s="195">
        <f>'[2]17'!C82</f>
        <v>60</v>
      </c>
      <c r="D80" s="195">
        <f>'[2]17'!D82</f>
        <v>0</v>
      </c>
      <c r="E80" s="195">
        <f>'[2]17'!E82</f>
        <v>0</v>
      </c>
      <c r="F80" s="15">
        <f t="shared" si="16"/>
        <v>60</v>
      </c>
      <c r="G80" s="194">
        <f>'[2]17'!H82</f>
        <v>0</v>
      </c>
      <c r="H80" s="195">
        <f>'[2]17'!I82</f>
        <v>0</v>
      </c>
      <c r="I80" s="195">
        <f>'[2]17'!J82</f>
        <v>0</v>
      </c>
      <c r="J80" s="195">
        <f>'[2]17'!K82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'[2]17'!B83</f>
        <v>0</v>
      </c>
      <c r="C81" s="195">
        <f>'[2]17'!C83</f>
        <v>60</v>
      </c>
      <c r="D81" s="195">
        <f>'[2]17'!D83</f>
        <v>0</v>
      </c>
      <c r="E81" s="195">
        <f>'[2]17'!E83</f>
        <v>0</v>
      </c>
      <c r="F81" s="15">
        <f t="shared" si="16"/>
        <v>60</v>
      </c>
      <c r="G81" s="194">
        <f>'[2]17'!H83</f>
        <v>0</v>
      </c>
      <c r="H81" s="195">
        <f>'[2]17'!I83</f>
        <v>0</v>
      </c>
      <c r="I81" s="195">
        <f>'[2]17'!J83</f>
        <v>0</v>
      </c>
      <c r="J81" s="195">
        <f>'[2]17'!K83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'[2]17'!B84</f>
        <v>0</v>
      </c>
      <c r="C82" s="195">
        <f>'[2]17'!C84</f>
        <v>60</v>
      </c>
      <c r="D82" s="195">
        <f>'[2]17'!D84</f>
        <v>0</v>
      </c>
      <c r="E82" s="195">
        <f>'[2]17'!E84</f>
        <v>0</v>
      </c>
      <c r="F82" s="15">
        <f t="shared" si="16"/>
        <v>60</v>
      </c>
      <c r="G82" s="194">
        <f>'[2]17'!H84</f>
        <v>0</v>
      </c>
      <c r="H82" s="195">
        <f>'[2]17'!I84</f>
        <v>0</v>
      </c>
      <c r="I82" s="195">
        <f>'[2]17'!J84</f>
        <v>0</v>
      </c>
      <c r="J82" s="195">
        <f>'[2]17'!K84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'[2]17'!B85</f>
        <v>0</v>
      </c>
      <c r="C83" s="195">
        <f>'[2]17'!C85</f>
        <v>60</v>
      </c>
      <c r="D83" s="195">
        <f>'[2]17'!D85</f>
        <v>0</v>
      </c>
      <c r="E83" s="195">
        <f>'[2]17'!E85</f>
        <v>0</v>
      </c>
      <c r="F83" s="15">
        <f t="shared" si="16"/>
        <v>60</v>
      </c>
      <c r="G83" s="194">
        <f>'[2]17'!H85</f>
        <v>0</v>
      </c>
      <c r="H83" s="195">
        <f>'[2]17'!I85</f>
        <v>0</v>
      </c>
      <c r="I83" s="195">
        <f>'[2]17'!J85</f>
        <v>0</v>
      </c>
      <c r="J83" s="195">
        <f>'[2]17'!K85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'[2]17'!B86</f>
        <v>0</v>
      </c>
      <c r="C84" s="195">
        <f>'[2]17'!C86</f>
        <v>60</v>
      </c>
      <c r="D84" s="195">
        <f>'[2]17'!D86</f>
        <v>0</v>
      </c>
      <c r="E84" s="195">
        <f>'[2]17'!E86</f>
        <v>0</v>
      </c>
      <c r="F84" s="15">
        <f t="shared" si="16"/>
        <v>60</v>
      </c>
      <c r="G84" s="194">
        <f>'[2]17'!H86</f>
        <v>0</v>
      </c>
      <c r="H84" s="195">
        <f>'[2]17'!I86</f>
        <v>0</v>
      </c>
      <c r="I84" s="195">
        <f>'[2]17'!J86</f>
        <v>0</v>
      </c>
      <c r="J84" s="195">
        <f>'[2]17'!K86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'[2]17'!B87</f>
        <v>0</v>
      </c>
      <c r="C85" s="195">
        <f>'[2]17'!C87</f>
        <v>60</v>
      </c>
      <c r="D85" s="195">
        <f>'[2]17'!D87</f>
        <v>0</v>
      </c>
      <c r="E85" s="195">
        <f>'[2]17'!E87</f>
        <v>0</v>
      </c>
      <c r="F85" s="15">
        <f t="shared" si="16"/>
        <v>60</v>
      </c>
      <c r="G85" s="194">
        <f>'[2]17'!H87</f>
        <v>0</v>
      </c>
      <c r="H85" s="195">
        <f>'[2]17'!I87</f>
        <v>0</v>
      </c>
      <c r="I85" s="195">
        <f>'[2]17'!J87</f>
        <v>0</v>
      </c>
      <c r="J85" s="195">
        <f>'[2]17'!K87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'[2]17'!B88</f>
        <v>0</v>
      </c>
      <c r="C86" s="195">
        <f>'[2]17'!C88</f>
        <v>60</v>
      </c>
      <c r="D86" s="195">
        <f>'[2]17'!D88</f>
        <v>0</v>
      </c>
      <c r="E86" s="195">
        <f>'[2]17'!E88</f>
        <v>0</v>
      </c>
      <c r="F86" s="15">
        <f t="shared" si="16"/>
        <v>60</v>
      </c>
      <c r="G86" s="194">
        <f>'[2]17'!H88</f>
        <v>0</v>
      </c>
      <c r="H86" s="195">
        <f>'[2]17'!I88</f>
        <v>0</v>
      </c>
      <c r="I86" s="195">
        <f>'[2]17'!J88</f>
        <v>0</v>
      </c>
      <c r="J86" s="195">
        <f>'[2]17'!K88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'[2]17'!B89</f>
        <v>0</v>
      </c>
      <c r="C87" s="195">
        <f>'[2]17'!C89</f>
        <v>60</v>
      </c>
      <c r="D87" s="195">
        <f>'[2]17'!D89</f>
        <v>0</v>
      </c>
      <c r="E87" s="195">
        <f>'[2]17'!E89</f>
        <v>0</v>
      </c>
      <c r="F87" s="15">
        <f t="shared" si="16"/>
        <v>60</v>
      </c>
      <c r="G87" s="194">
        <f>'[2]17'!H89</f>
        <v>0</v>
      </c>
      <c r="H87" s="195">
        <f>'[2]17'!I89</f>
        <v>0</v>
      </c>
      <c r="I87" s="195">
        <f>'[2]17'!J89</f>
        <v>0</v>
      </c>
      <c r="J87" s="195">
        <f>'[2]17'!K89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'[2]17'!B90</f>
        <v>0</v>
      </c>
      <c r="C88" s="195">
        <f>'[2]17'!C90</f>
        <v>60</v>
      </c>
      <c r="D88" s="195">
        <f>'[2]17'!D90</f>
        <v>0</v>
      </c>
      <c r="E88" s="195">
        <f>'[2]17'!E90</f>
        <v>0</v>
      </c>
      <c r="F88" s="15">
        <f t="shared" si="16"/>
        <v>60</v>
      </c>
      <c r="G88" s="194">
        <f>'[2]17'!H90</f>
        <v>0</v>
      </c>
      <c r="H88" s="195">
        <f>'[2]17'!I90</f>
        <v>0</v>
      </c>
      <c r="I88" s="195">
        <f>'[2]17'!J90</f>
        <v>0</v>
      </c>
      <c r="J88" s="195">
        <f>'[2]17'!K90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'[2]17'!B91</f>
        <v>0</v>
      </c>
      <c r="C89" s="195">
        <f>'[2]17'!C91</f>
        <v>60</v>
      </c>
      <c r="D89" s="195">
        <f>'[2]17'!D91</f>
        <v>0</v>
      </c>
      <c r="E89" s="195">
        <f>'[2]17'!E91</f>
        <v>0</v>
      </c>
      <c r="F89" s="15">
        <f t="shared" si="16"/>
        <v>60</v>
      </c>
      <c r="G89" s="194">
        <f>'[2]17'!H91</f>
        <v>0</v>
      </c>
      <c r="H89" s="195">
        <f>'[2]17'!I91</f>
        <v>0</v>
      </c>
      <c r="I89" s="195">
        <f>'[2]17'!J91</f>
        <v>0</v>
      </c>
      <c r="J89" s="195">
        <f>'[2]17'!K91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'[2]17'!B92</f>
        <v>0</v>
      </c>
      <c r="C90" s="195">
        <f>'[2]17'!C92</f>
        <v>60</v>
      </c>
      <c r="D90" s="195">
        <f>'[2]17'!D92</f>
        <v>0</v>
      </c>
      <c r="E90" s="195">
        <f>'[2]17'!E92</f>
        <v>0</v>
      </c>
      <c r="F90" s="15">
        <f t="shared" si="16"/>
        <v>60</v>
      </c>
      <c r="G90" s="194">
        <f>'[2]17'!H92</f>
        <v>0</v>
      </c>
      <c r="H90" s="195">
        <f>'[2]17'!I92</f>
        <v>0</v>
      </c>
      <c r="I90" s="195">
        <f>'[2]17'!J92</f>
        <v>0</v>
      </c>
      <c r="J90" s="195">
        <f>'[2]17'!K92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'[2]17'!B93</f>
        <v>0</v>
      </c>
      <c r="C91" s="195">
        <f>'[2]17'!C93</f>
        <v>60</v>
      </c>
      <c r="D91" s="195">
        <f>'[2]17'!D93</f>
        <v>0</v>
      </c>
      <c r="E91" s="195">
        <f>'[2]17'!E93</f>
        <v>0</v>
      </c>
      <c r="F91" s="15">
        <f t="shared" si="16"/>
        <v>60</v>
      </c>
      <c r="G91" s="194">
        <f>'[2]17'!H93</f>
        <v>0</v>
      </c>
      <c r="H91" s="195">
        <f>'[2]17'!I93</f>
        <v>0</v>
      </c>
      <c r="I91" s="195">
        <f>'[2]17'!J93</f>
        <v>0</v>
      </c>
      <c r="J91" s="195">
        <f>'[2]17'!K93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'[2]17'!B94</f>
        <v>0</v>
      </c>
      <c r="C92" s="195">
        <f>'[2]17'!C94</f>
        <v>60</v>
      </c>
      <c r="D92" s="195">
        <f>'[2]17'!D94</f>
        <v>0</v>
      </c>
      <c r="E92" s="195">
        <f>'[2]17'!E94</f>
        <v>0</v>
      </c>
      <c r="F92" s="15">
        <f t="shared" si="16"/>
        <v>60</v>
      </c>
      <c r="G92" s="194">
        <f>'[2]17'!H94</f>
        <v>0</v>
      </c>
      <c r="H92" s="195">
        <f>'[2]17'!I94</f>
        <v>0</v>
      </c>
      <c r="I92" s="195">
        <f>'[2]17'!J94</f>
        <v>0</v>
      </c>
      <c r="J92" s="195">
        <f>'[2]17'!K94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'[2]17'!B95</f>
        <v>0</v>
      </c>
      <c r="C93" s="195">
        <f>'[2]17'!C95</f>
        <v>60</v>
      </c>
      <c r="D93" s="195">
        <f>'[2]17'!D95</f>
        <v>0</v>
      </c>
      <c r="E93" s="195">
        <f>'[2]17'!E95</f>
        <v>0</v>
      </c>
      <c r="F93" s="15">
        <f t="shared" si="16"/>
        <v>60</v>
      </c>
      <c r="G93" s="194">
        <f>'[2]17'!H95</f>
        <v>0</v>
      </c>
      <c r="H93" s="195">
        <f>'[2]17'!I95</f>
        <v>0</v>
      </c>
      <c r="I93" s="195">
        <f>'[2]17'!J95</f>
        <v>0</v>
      </c>
      <c r="J93" s="195">
        <f>'[2]17'!K95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'[2]17'!B96</f>
        <v>0</v>
      </c>
      <c r="C94" s="195">
        <f>'[2]17'!C96</f>
        <v>60</v>
      </c>
      <c r="D94" s="195">
        <f>'[2]17'!D96</f>
        <v>0</v>
      </c>
      <c r="E94" s="195">
        <f>'[2]17'!E96</f>
        <v>0</v>
      </c>
      <c r="F94" s="15">
        <f t="shared" si="16"/>
        <v>60</v>
      </c>
      <c r="G94" s="194">
        <f>'[2]17'!H96</f>
        <v>0</v>
      </c>
      <c r="H94" s="195">
        <f>'[2]17'!I96</f>
        <v>0</v>
      </c>
      <c r="I94" s="195">
        <f>'[2]17'!J96</f>
        <v>0</v>
      </c>
      <c r="J94" s="195">
        <f>'[2]17'!K96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'[2]17'!B97</f>
        <v>0</v>
      </c>
      <c r="C95" s="195">
        <f>'[2]17'!C97</f>
        <v>60</v>
      </c>
      <c r="D95" s="195">
        <f>'[2]17'!D97</f>
        <v>0</v>
      </c>
      <c r="E95" s="195">
        <f>'[2]17'!E97</f>
        <v>0</v>
      </c>
      <c r="F95" s="15">
        <f t="shared" si="16"/>
        <v>60</v>
      </c>
      <c r="G95" s="194">
        <f>'[2]17'!H97</f>
        <v>0</v>
      </c>
      <c r="H95" s="195">
        <f>'[2]17'!I97</f>
        <v>0</v>
      </c>
      <c r="I95" s="195">
        <f>'[2]17'!J97</f>
        <v>0</v>
      </c>
      <c r="J95" s="195">
        <f>'[2]17'!K97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'[2]17'!B98</f>
        <v>0</v>
      </c>
      <c r="C96" s="195">
        <f>'[2]17'!C98</f>
        <v>60</v>
      </c>
      <c r="D96" s="195">
        <f>'[2]17'!D98</f>
        <v>0</v>
      </c>
      <c r="E96" s="195">
        <f>'[2]17'!E98</f>
        <v>0</v>
      </c>
      <c r="F96" s="15">
        <f t="shared" si="16"/>
        <v>60</v>
      </c>
      <c r="G96" s="194">
        <f>'[2]17'!H98</f>
        <v>0</v>
      </c>
      <c r="H96" s="195">
        <f>'[2]17'!I98</f>
        <v>0</v>
      </c>
      <c r="I96" s="195">
        <f>'[2]17'!J98</f>
        <v>0</v>
      </c>
      <c r="J96" s="195">
        <f>'[2]17'!K98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'[2]17'!B99</f>
        <v>0</v>
      </c>
      <c r="C97" s="195">
        <f>'[2]17'!C99</f>
        <v>60</v>
      </c>
      <c r="D97" s="195">
        <f>'[2]17'!D99</f>
        <v>0</v>
      </c>
      <c r="E97" s="195">
        <f>'[2]17'!E99</f>
        <v>0</v>
      </c>
      <c r="F97" s="15">
        <f t="shared" si="16"/>
        <v>60</v>
      </c>
      <c r="G97" s="194">
        <f>'[2]17'!H99</f>
        <v>0</v>
      </c>
      <c r="H97" s="195">
        <f>'[2]17'!I99</f>
        <v>0</v>
      </c>
      <c r="I97" s="195">
        <f>'[2]17'!J99</f>
        <v>0</v>
      </c>
      <c r="J97" s="195">
        <f>'[2]17'!K99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'[2]17'!B100</f>
        <v>0</v>
      </c>
      <c r="C98" s="195">
        <f>'[2]17'!C100</f>
        <v>60</v>
      </c>
      <c r="D98" s="195">
        <f>'[2]17'!D100</f>
        <v>0</v>
      </c>
      <c r="E98" s="195">
        <f>'[2]17'!E100</f>
        <v>0</v>
      </c>
      <c r="F98" s="15">
        <f t="shared" si="16"/>
        <v>60</v>
      </c>
      <c r="G98" s="194">
        <f>'[2]17'!H100</f>
        <v>0</v>
      </c>
      <c r="H98" s="195">
        <f>'[2]17'!I100</f>
        <v>0</v>
      </c>
      <c r="I98" s="195">
        <f>'[2]17'!J100</f>
        <v>0</v>
      </c>
      <c r="J98" s="195">
        <f>'[2]17'!K100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45308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1010</v>
      </c>
      <c r="G3" s="16">
        <f>'[3]17'!G5</f>
        <v>0</v>
      </c>
      <c r="H3" s="17">
        <f>SUM(B3:G3)</f>
        <v>1330</v>
      </c>
      <c r="I3" s="15">
        <f>'[3]17'!J5</f>
        <v>320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150</v>
      </c>
      <c r="N3" s="16">
        <f>'[3]17'!O5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26.78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26.78</v>
      </c>
      <c r="AE3" s="8">
        <f>BD3</f>
        <v>26.78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26.78</v>
      </c>
      <c r="AL3" s="8">
        <f t="shared" ref="AL3:AQ18" si="3">Q3-X3-AE3</f>
        <v>266.44000000000005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416.44000000000005</v>
      </c>
      <c r="AT3" s="8">
        <v>25.71</v>
      </c>
      <c r="AU3" s="8">
        <v>30.72</v>
      </c>
      <c r="AW3" s="198">
        <v>26.78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26.78</v>
      </c>
      <c r="BD3" s="198">
        <v>26.78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26.78</v>
      </c>
      <c r="BL3" s="8">
        <f>AT3</f>
        <v>25.71</v>
      </c>
      <c r="BM3" s="8">
        <f>AU3</f>
        <v>30.72</v>
      </c>
      <c r="BN3" s="8">
        <f>BC3</f>
        <v>26.78</v>
      </c>
      <c r="BO3" s="8">
        <f>BJ3</f>
        <v>26.78</v>
      </c>
      <c r="BP3" s="139">
        <f>BL3-BN3</f>
        <v>-1.0700000000000003</v>
      </c>
      <c r="BQ3" s="139">
        <f>BM3-BO3</f>
        <v>3.9399999999999977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1010</v>
      </c>
      <c r="G4" s="16">
        <f>'[3]17'!G6</f>
        <v>0</v>
      </c>
      <c r="H4" s="17">
        <f>SUM(B4:G4)</f>
        <v>1330</v>
      </c>
      <c r="I4" s="15">
        <f>'[3]17'!J6</f>
        <v>320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150</v>
      </c>
      <c r="N4" s="16">
        <f>'[3]17'!O6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26.78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26.78</v>
      </c>
      <c r="AE4" s="8">
        <f t="shared" ref="AE4:AE67" si="11">BD4</f>
        <v>26.78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26.78</v>
      </c>
      <c r="AL4" s="8">
        <f t="shared" si="3"/>
        <v>266.44000000000005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416.44000000000005</v>
      </c>
      <c r="AT4" s="8">
        <v>25.71</v>
      </c>
      <c r="AU4" s="8">
        <v>30.72</v>
      </c>
      <c r="AW4" s="198">
        <v>26.78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26.78</v>
      </c>
      <c r="BD4" s="198">
        <v>26.78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26.78</v>
      </c>
      <c r="BL4" s="8">
        <f t="shared" ref="BL4:BL67" si="21">AT4</f>
        <v>25.71</v>
      </c>
      <c r="BM4" s="8">
        <f t="shared" ref="BM4:BM67" si="22">AU4</f>
        <v>30.72</v>
      </c>
      <c r="BN4" s="8">
        <f t="shared" ref="BN4:BN67" si="23">BC4</f>
        <v>26.78</v>
      </c>
      <c r="BO4" s="8">
        <f t="shared" ref="BO4:BO67" si="24">BJ4</f>
        <v>26.78</v>
      </c>
      <c r="BP4" s="139">
        <f t="shared" ref="BP4:BP67" si="25">BL4-BN4</f>
        <v>-1.0700000000000003</v>
      </c>
      <c r="BQ4" s="139">
        <f t="shared" ref="BQ4:BQ67" si="26">BM4-BO4</f>
        <v>3.9399999999999977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1010</v>
      </c>
      <c r="G5" s="16">
        <f>'[3]17'!G7</f>
        <v>0</v>
      </c>
      <c r="H5" s="17">
        <f t="shared" ref="H5:H68" si="27">SUM(B5:G5)</f>
        <v>1330</v>
      </c>
      <c r="I5" s="15">
        <f>'[3]17'!J7</f>
        <v>320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150</v>
      </c>
      <c r="N5" s="16">
        <f>'[3]17'!O7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26.78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26.78</v>
      </c>
      <c r="AE5" s="8">
        <f t="shared" si="11"/>
        <v>26.78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26.78</v>
      </c>
      <c r="AL5" s="8">
        <f t="shared" si="3"/>
        <v>266.44000000000005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416.44000000000005</v>
      </c>
      <c r="AT5" s="8">
        <v>25.71</v>
      </c>
      <c r="AU5" s="8">
        <v>25.71</v>
      </c>
      <c r="AW5" s="198">
        <v>26.78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26.78</v>
      </c>
      <c r="BD5" s="198">
        <v>26.78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26.78</v>
      </c>
      <c r="BL5" s="8">
        <f t="shared" si="21"/>
        <v>25.71</v>
      </c>
      <c r="BM5" s="8">
        <f t="shared" si="22"/>
        <v>25.71</v>
      </c>
      <c r="BN5" s="8">
        <f t="shared" si="23"/>
        <v>26.78</v>
      </c>
      <c r="BO5" s="8">
        <f t="shared" si="24"/>
        <v>26.78</v>
      </c>
      <c r="BP5" s="139">
        <f t="shared" si="25"/>
        <v>-1.0700000000000003</v>
      </c>
      <c r="BQ5" s="139">
        <f t="shared" si="26"/>
        <v>-1.0700000000000003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1010</v>
      </c>
      <c r="G6" s="16">
        <f>'[3]17'!G8</f>
        <v>0</v>
      </c>
      <c r="H6" s="17">
        <f t="shared" si="27"/>
        <v>1330</v>
      </c>
      <c r="I6" s="15">
        <f>'[3]17'!J8</f>
        <v>320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150</v>
      </c>
      <c r="N6" s="16">
        <f>'[3]17'!O8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26.78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26.78</v>
      </c>
      <c r="AE6" s="8">
        <f t="shared" si="11"/>
        <v>26.78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26.78</v>
      </c>
      <c r="AL6" s="8">
        <f t="shared" si="3"/>
        <v>266.44000000000005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416.44000000000005</v>
      </c>
      <c r="AT6" s="8">
        <v>25.71</v>
      </c>
      <c r="AU6" s="8">
        <v>25.71</v>
      </c>
      <c r="AW6" s="198">
        <v>26.78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26.78</v>
      </c>
      <c r="BD6" s="198">
        <v>26.78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26.78</v>
      </c>
      <c r="BL6" s="8">
        <f t="shared" si="21"/>
        <v>25.71</v>
      </c>
      <c r="BM6" s="8">
        <f t="shared" si="22"/>
        <v>25.71</v>
      </c>
      <c r="BN6" s="8">
        <f t="shared" si="23"/>
        <v>26.78</v>
      </c>
      <c r="BO6" s="8">
        <f t="shared" si="24"/>
        <v>26.78</v>
      </c>
      <c r="BP6" s="139">
        <f t="shared" si="25"/>
        <v>-1.0700000000000003</v>
      </c>
      <c r="BQ6" s="139">
        <f t="shared" si="26"/>
        <v>-1.0700000000000003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1010</v>
      </c>
      <c r="G7" s="16">
        <f>'[3]17'!G9</f>
        <v>0</v>
      </c>
      <c r="H7" s="17">
        <f t="shared" si="27"/>
        <v>1330</v>
      </c>
      <c r="I7" s="15">
        <f>'[3]17'!J9</f>
        <v>320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150</v>
      </c>
      <c r="N7" s="16">
        <f>'[3]17'!O9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26.78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26.78</v>
      </c>
      <c r="AE7" s="8">
        <f t="shared" si="11"/>
        <v>26.78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26.78</v>
      </c>
      <c r="AL7" s="8">
        <f t="shared" si="3"/>
        <v>266.44000000000005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416.44000000000005</v>
      </c>
      <c r="AT7" s="8">
        <v>25.71</v>
      </c>
      <c r="AU7" s="8">
        <v>25.71</v>
      </c>
      <c r="AW7" s="198">
        <v>26.78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26.78</v>
      </c>
      <c r="BD7" s="198">
        <v>26.78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26.78</v>
      </c>
      <c r="BL7" s="8">
        <f t="shared" si="21"/>
        <v>25.71</v>
      </c>
      <c r="BM7" s="8">
        <f t="shared" si="22"/>
        <v>25.71</v>
      </c>
      <c r="BN7" s="8">
        <f t="shared" si="23"/>
        <v>26.78</v>
      </c>
      <c r="BO7" s="8">
        <f t="shared" si="24"/>
        <v>26.78</v>
      </c>
      <c r="BP7" s="139">
        <f t="shared" si="25"/>
        <v>-1.0700000000000003</v>
      </c>
      <c r="BQ7" s="139">
        <f t="shared" si="26"/>
        <v>-1.0700000000000003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1010</v>
      </c>
      <c r="G8" s="16">
        <f>'[3]17'!G10</f>
        <v>0</v>
      </c>
      <c r="H8" s="17">
        <f t="shared" si="27"/>
        <v>1330</v>
      </c>
      <c r="I8" s="15">
        <f>'[3]17'!J10</f>
        <v>320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150</v>
      </c>
      <c r="N8" s="16">
        <f>'[3]17'!O10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26.78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26.78</v>
      </c>
      <c r="AE8" s="8">
        <f t="shared" si="11"/>
        <v>26.78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26.78</v>
      </c>
      <c r="AL8" s="8">
        <f t="shared" si="3"/>
        <v>266.44000000000005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416.44000000000005</v>
      </c>
      <c r="AT8" s="8">
        <v>25.71</v>
      </c>
      <c r="AU8" s="8">
        <v>25.71</v>
      </c>
      <c r="AW8" s="198">
        <v>26.78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26.78</v>
      </c>
      <c r="BD8" s="198">
        <v>26.78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26.78</v>
      </c>
      <c r="BL8" s="8">
        <f t="shared" si="21"/>
        <v>25.71</v>
      </c>
      <c r="BM8" s="8">
        <f t="shared" si="22"/>
        <v>25.71</v>
      </c>
      <c r="BN8" s="8">
        <f t="shared" si="23"/>
        <v>26.78</v>
      </c>
      <c r="BO8" s="8">
        <f t="shared" si="24"/>
        <v>26.78</v>
      </c>
      <c r="BP8" s="139">
        <f t="shared" si="25"/>
        <v>-1.0700000000000003</v>
      </c>
      <c r="BQ8" s="139">
        <f t="shared" si="26"/>
        <v>-1.0700000000000003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1010</v>
      </c>
      <c r="G9" s="16">
        <f>'[3]17'!G11</f>
        <v>0</v>
      </c>
      <c r="H9" s="17">
        <f t="shared" si="27"/>
        <v>1330</v>
      </c>
      <c r="I9" s="15">
        <f>'[3]17'!J11</f>
        <v>320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150</v>
      </c>
      <c r="N9" s="16">
        <f>'[3]17'!O11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26.78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26.78</v>
      </c>
      <c r="AE9" s="8">
        <f t="shared" si="11"/>
        <v>26.78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26.78</v>
      </c>
      <c r="AL9" s="8">
        <f t="shared" si="3"/>
        <v>266.44000000000005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416.44000000000005</v>
      </c>
      <c r="AT9" s="8">
        <v>25.71</v>
      </c>
      <c r="AU9" s="8">
        <v>25.71</v>
      </c>
      <c r="AW9" s="198">
        <v>26.78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26.78</v>
      </c>
      <c r="BD9" s="198">
        <v>26.78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26.78</v>
      </c>
      <c r="BL9" s="8">
        <f t="shared" si="21"/>
        <v>25.71</v>
      </c>
      <c r="BM9" s="8">
        <f t="shared" si="22"/>
        <v>25.71</v>
      </c>
      <c r="BN9" s="8">
        <f t="shared" si="23"/>
        <v>26.78</v>
      </c>
      <c r="BO9" s="8">
        <f t="shared" si="24"/>
        <v>26.78</v>
      </c>
      <c r="BP9" s="139">
        <f t="shared" si="25"/>
        <v>-1.0700000000000003</v>
      </c>
      <c r="BQ9" s="139">
        <f t="shared" si="26"/>
        <v>-1.0700000000000003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1010</v>
      </c>
      <c r="G10" s="16">
        <f>'[3]17'!G12</f>
        <v>0</v>
      </c>
      <c r="H10" s="17">
        <f t="shared" si="27"/>
        <v>1330</v>
      </c>
      <c r="I10" s="15">
        <f>'[3]17'!J12</f>
        <v>320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150</v>
      </c>
      <c r="N10" s="16">
        <f>'[3]17'!O12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26.78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26.78</v>
      </c>
      <c r="AE10" s="8">
        <f t="shared" si="11"/>
        <v>26.78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26.78</v>
      </c>
      <c r="AL10" s="8">
        <f t="shared" si="3"/>
        <v>266.44000000000005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416.44000000000005</v>
      </c>
      <c r="AT10" s="8">
        <v>25.71</v>
      </c>
      <c r="AU10" s="8">
        <v>25.71</v>
      </c>
      <c r="AW10" s="198">
        <v>26.78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26.78</v>
      </c>
      <c r="BD10" s="198">
        <v>26.78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26.78</v>
      </c>
      <c r="BL10" s="8">
        <f t="shared" si="21"/>
        <v>25.71</v>
      </c>
      <c r="BM10" s="8">
        <f t="shared" si="22"/>
        <v>25.71</v>
      </c>
      <c r="BN10" s="8">
        <f t="shared" si="23"/>
        <v>26.78</v>
      </c>
      <c r="BO10" s="8">
        <f t="shared" si="24"/>
        <v>26.78</v>
      </c>
      <c r="BP10" s="139">
        <f t="shared" si="25"/>
        <v>-1.0700000000000003</v>
      </c>
      <c r="BQ10" s="139">
        <f t="shared" si="26"/>
        <v>-1.0700000000000003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1010</v>
      </c>
      <c r="G11" s="16">
        <f>'[3]17'!G13</f>
        <v>0</v>
      </c>
      <c r="H11" s="17">
        <f t="shared" si="27"/>
        <v>1330</v>
      </c>
      <c r="I11" s="15">
        <f>'[3]17'!J13</f>
        <v>320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150</v>
      </c>
      <c r="N11" s="16">
        <f>'[3]17'!O13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26.78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26.78</v>
      </c>
      <c r="AE11" s="8">
        <f t="shared" si="11"/>
        <v>26.78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26.78</v>
      </c>
      <c r="AL11" s="8">
        <f t="shared" si="3"/>
        <v>266.44000000000005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416.44000000000005</v>
      </c>
      <c r="AT11" s="8">
        <v>25.71</v>
      </c>
      <c r="AU11" s="8">
        <v>25.71</v>
      </c>
      <c r="AW11" s="198">
        <v>26.78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26.78</v>
      </c>
      <c r="BD11" s="198">
        <v>26.78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26.78</v>
      </c>
      <c r="BL11" s="8">
        <f t="shared" si="21"/>
        <v>25.71</v>
      </c>
      <c r="BM11" s="8">
        <f t="shared" si="22"/>
        <v>25.71</v>
      </c>
      <c r="BN11" s="8">
        <f t="shared" si="23"/>
        <v>26.78</v>
      </c>
      <c r="BO11" s="8">
        <f t="shared" si="24"/>
        <v>26.78</v>
      </c>
      <c r="BP11" s="139">
        <f t="shared" si="25"/>
        <v>-1.0700000000000003</v>
      </c>
      <c r="BQ11" s="139">
        <f t="shared" si="26"/>
        <v>-1.0700000000000003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1010</v>
      </c>
      <c r="G12" s="16">
        <f>'[3]17'!G14</f>
        <v>0</v>
      </c>
      <c r="H12" s="17">
        <f t="shared" si="27"/>
        <v>1330</v>
      </c>
      <c r="I12" s="15">
        <f>'[3]17'!J14</f>
        <v>320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150</v>
      </c>
      <c r="N12" s="16">
        <f>'[3]17'!O14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26.78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26.78</v>
      </c>
      <c r="AE12" s="8">
        <f t="shared" si="11"/>
        <v>26.78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26.78</v>
      </c>
      <c r="AL12" s="8">
        <f t="shared" si="3"/>
        <v>266.44000000000005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416.44000000000005</v>
      </c>
      <c r="AT12" s="8">
        <v>25.71</v>
      </c>
      <c r="AU12" s="8">
        <v>25.71</v>
      </c>
      <c r="AW12" s="198">
        <v>26.78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26.78</v>
      </c>
      <c r="BD12" s="198">
        <v>26.78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26.78</v>
      </c>
      <c r="BL12" s="8">
        <f t="shared" si="21"/>
        <v>25.71</v>
      </c>
      <c r="BM12" s="8">
        <f t="shared" si="22"/>
        <v>25.71</v>
      </c>
      <c r="BN12" s="8">
        <f t="shared" si="23"/>
        <v>26.78</v>
      </c>
      <c r="BO12" s="8">
        <f t="shared" si="24"/>
        <v>26.78</v>
      </c>
      <c r="BP12" s="139">
        <f t="shared" si="25"/>
        <v>-1.0700000000000003</v>
      </c>
      <c r="BQ12" s="139">
        <f t="shared" si="26"/>
        <v>-1.0700000000000003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1010</v>
      </c>
      <c r="G13" s="16">
        <f>'[3]17'!G15</f>
        <v>0</v>
      </c>
      <c r="H13" s="17">
        <f t="shared" si="27"/>
        <v>1330</v>
      </c>
      <c r="I13" s="15">
        <f>'[3]17'!J15</f>
        <v>320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150</v>
      </c>
      <c r="N13" s="16">
        <f>'[3]17'!O15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26.78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26.78</v>
      </c>
      <c r="AE13" s="8">
        <f t="shared" si="11"/>
        <v>26.78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26.78</v>
      </c>
      <c r="AL13" s="8">
        <f t="shared" si="3"/>
        <v>266.44000000000005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416.44000000000005</v>
      </c>
      <c r="AT13" s="8">
        <v>25.71</v>
      </c>
      <c r="AU13" s="8">
        <v>25.71</v>
      </c>
      <c r="AW13" s="198">
        <v>26.78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26.78</v>
      </c>
      <c r="BD13" s="198">
        <v>26.78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26.78</v>
      </c>
      <c r="BL13" s="8">
        <f t="shared" si="21"/>
        <v>25.71</v>
      </c>
      <c r="BM13" s="8">
        <f t="shared" si="22"/>
        <v>25.71</v>
      </c>
      <c r="BN13" s="8">
        <f t="shared" si="23"/>
        <v>26.78</v>
      </c>
      <c r="BO13" s="8">
        <f t="shared" si="24"/>
        <v>26.78</v>
      </c>
      <c r="BP13" s="139">
        <f t="shared" si="25"/>
        <v>-1.0700000000000003</v>
      </c>
      <c r="BQ13" s="139">
        <f t="shared" si="26"/>
        <v>-1.0700000000000003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1010</v>
      </c>
      <c r="G14" s="16">
        <f>'[3]17'!G16</f>
        <v>0</v>
      </c>
      <c r="H14" s="17">
        <f t="shared" si="27"/>
        <v>1330</v>
      </c>
      <c r="I14" s="15">
        <f>'[3]17'!J16</f>
        <v>320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150</v>
      </c>
      <c r="N14" s="16">
        <f>'[3]17'!O16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26.78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26.78</v>
      </c>
      <c r="AE14" s="8">
        <f t="shared" si="11"/>
        <v>26.78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26.78</v>
      </c>
      <c r="AL14" s="8">
        <f t="shared" si="3"/>
        <v>266.44000000000005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416.44000000000005</v>
      </c>
      <c r="AT14" s="8">
        <v>25.71</v>
      </c>
      <c r="AU14" s="8">
        <v>25.71</v>
      </c>
      <c r="AW14" s="198">
        <v>26.78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26.78</v>
      </c>
      <c r="BD14" s="198">
        <v>26.78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26.78</v>
      </c>
      <c r="BL14" s="8">
        <f t="shared" si="21"/>
        <v>25.71</v>
      </c>
      <c r="BM14" s="8">
        <f t="shared" si="22"/>
        <v>25.71</v>
      </c>
      <c r="BN14" s="8">
        <f t="shared" si="23"/>
        <v>26.78</v>
      </c>
      <c r="BO14" s="8">
        <f t="shared" si="24"/>
        <v>26.78</v>
      </c>
      <c r="BP14" s="139">
        <f t="shared" si="25"/>
        <v>-1.0700000000000003</v>
      </c>
      <c r="BQ14" s="139">
        <f t="shared" si="26"/>
        <v>-1.0700000000000003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1010</v>
      </c>
      <c r="G15" s="16">
        <f>'[3]17'!G17</f>
        <v>0</v>
      </c>
      <c r="H15" s="17">
        <f t="shared" si="27"/>
        <v>1330</v>
      </c>
      <c r="I15" s="15">
        <f>'[3]17'!J17</f>
        <v>320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150</v>
      </c>
      <c r="N15" s="16">
        <f>'[3]17'!O17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26.78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26.78</v>
      </c>
      <c r="AE15" s="8">
        <f t="shared" si="11"/>
        <v>26.78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26.78</v>
      </c>
      <c r="AL15" s="8">
        <f t="shared" si="3"/>
        <v>266.44000000000005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416.44000000000005</v>
      </c>
      <c r="AT15" s="8">
        <v>25.71</v>
      </c>
      <c r="AU15" s="8">
        <v>25.71</v>
      </c>
      <c r="AW15" s="198">
        <v>26.78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26.78</v>
      </c>
      <c r="BD15" s="198">
        <v>26.78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26.78</v>
      </c>
      <c r="BL15" s="8">
        <f t="shared" si="21"/>
        <v>25.71</v>
      </c>
      <c r="BM15" s="8">
        <f t="shared" si="22"/>
        <v>25.71</v>
      </c>
      <c r="BN15" s="8">
        <f t="shared" si="23"/>
        <v>26.78</v>
      </c>
      <c r="BO15" s="8">
        <f t="shared" si="24"/>
        <v>26.78</v>
      </c>
      <c r="BP15" s="139">
        <f t="shared" si="25"/>
        <v>-1.0700000000000003</v>
      </c>
      <c r="BQ15" s="139">
        <f t="shared" si="26"/>
        <v>-1.0700000000000003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1010</v>
      </c>
      <c r="G16" s="16">
        <f>'[3]17'!G18</f>
        <v>0</v>
      </c>
      <c r="H16" s="17">
        <f t="shared" si="27"/>
        <v>1330</v>
      </c>
      <c r="I16" s="15">
        <f>'[3]17'!J18</f>
        <v>320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150</v>
      </c>
      <c r="N16" s="16">
        <f>'[3]17'!O18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26.78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26.78</v>
      </c>
      <c r="AE16" s="8">
        <f t="shared" si="11"/>
        <v>26.78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26.78</v>
      </c>
      <c r="AL16" s="8">
        <f t="shared" si="3"/>
        <v>266.44000000000005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416.44000000000005</v>
      </c>
      <c r="AT16" s="8">
        <v>25.71</v>
      </c>
      <c r="AU16" s="8">
        <v>25.71</v>
      </c>
      <c r="AW16" s="198">
        <v>26.78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26.78</v>
      </c>
      <c r="BD16" s="198">
        <v>26.78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26.78</v>
      </c>
      <c r="BL16" s="8">
        <f t="shared" si="21"/>
        <v>25.71</v>
      </c>
      <c r="BM16" s="8">
        <f t="shared" si="22"/>
        <v>25.71</v>
      </c>
      <c r="BN16" s="8">
        <f t="shared" si="23"/>
        <v>26.78</v>
      </c>
      <c r="BO16" s="8">
        <f t="shared" si="24"/>
        <v>26.78</v>
      </c>
      <c r="BP16" s="139">
        <f t="shared" si="25"/>
        <v>-1.0700000000000003</v>
      </c>
      <c r="BQ16" s="139">
        <f t="shared" si="26"/>
        <v>-1.0700000000000003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1010</v>
      </c>
      <c r="G17" s="16">
        <f>'[3]17'!G19</f>
        <v>0</v>
      </c>
      <c r="H17" s="17">
        <f t="shared" si="27"/>
        <v>1330</v>
      </c>
      <c r="I17" s="15">
        <f>'[3]17'!J19</f>
        <v>320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150</v>
      </c>
      <c r="N17" s="16">
        <f>'[3]17'!O19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26.78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26.78</v>
      </c>
      <c r="AE17" s="8">
        <f t="shared" si="11"/>
        <v>26.78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26.78</v>
      </c>
      <c r="AL17" s="8">
        <f t="shared" si="3"/>
        <v>266.44000000000005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416.44000000000005</v>
      </c>
      <c r="AT17" s="8">
        <v>25.71</v>
      </c>
      <c r="AU17" s="8">
        <v>25.71</v>
      </c>
      <c r="AW17" s="198">
        <v>26.78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26.78</v>
      </c>
      <c r="BD17" s="198">
        <v>26.78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26.78</v>
      </c>
      <c r="BL17" s="8">
        <f t="shared" si="21"/>
        <v>25.71</v>
      </c>
      <c r="BM17" s="8">
        <f t="shared" si="22"/>
        <v>25.71</v>
      </c>
      <c r="BN17" s="8">
        <f t="shared" si="23"/>
        <v>26.78</v>
      </c>
      <c r="BO17" s="8">
        <f t="shared" si="24"/>
        <v>26.78</v>
      </c>
      <c r="BP17" s="139">
        <f t="shared" si="25"/>
        <v>-1.0700000000000003</v>
      </c>
      <c r="BQ17" s="139">
        <f t="shared" si="26"/>
        <v>-1.0700000000000003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1010</v>
      </c>
      <c r="G18" s="16">
        <f>'[3]17'!G20</f>
        <v>0</v>
      </c>
      <c r="H18" s="17">
        <f t="shared" si="27"/>
        <v>1330</v>
      </c>
      <c r="I18" s="15">
        <f>'[3]17'!J20</f>
        <v>320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150</v>
      </c>
      <c r="N18" s="16">
        <f>'[3]17'!O20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26.78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26.78</v>
      </c>
      <c r="AE18" s="8">
        <f t="shared" si="11"/>
        <v>26.78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26.78</v>
      </c>
      <c r="AL18" s="8">
        <f t="shared" si="3"/>
        <v>266.44000000000005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416.44000000000005</v>
      </c>
      <c r="AT18" s="8">
        <v>25.71</v>
      </c>
      <c r="AU18" s="8">
        <v>25.71</v>
      </c>
      <c r="AW18" s="198">
        <v>26.78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26.78</v>
      </c>
      <c r="BD18" s="198">
        <v>26.78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26.78</v>
      </c>
      <c r="BL18" s="8">
        <f t="shared" si="21"/>
        <v>25.71</v>
      </c>
      <c r="BM18" s="8">
        <f t="shared" si="22"/>
        <v>25.71</v>
      </c>
      <c r="BN18" s="8">
        <f t="shared" si="23"/>
        <v>26.78</v>
      </c>
      <c r="BO18" s="8">
        <f t="shared" si="24"/>
        <v>26.78</v>
      </c>
      <c r="BP18" s="139">
        <f t="shared" si="25"/>
        <v>-1.0700000000000003</v>
      </c>
      <c r="BQ18" s="139">
        <f t="shared" si="26"/>
        <v>-1.0700000000000003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1010</v>
      </c>
      <c r="G19" s="16">
        <f>'[3]17'!G21</f>
        <v>0</v>
      </c>
      <c r="H19" s="17">
        <f t="shared" si="27"/>
        <v>1330</v>
      </c>
      <c r="I19" s="15">
        <f>'[3]17'!J21</f>
        <v>320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150</v>
      </c>
      <c r="N19" s="16">
        <f>'[3]17'!O21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26.78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26.78</v>
      </c>
      <c r="AE19" s="8">
        <f t="shared" si="11"/>
        <v>26.78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26.78</v>
      </c>
      <c r="AL19" s="8">
        <f t="shared" ref="AL19:AQ61" si="31">Q19-X19-AE19</f>
        <v>266.44000000000005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416.44000000000005</v>
      </c>
      <c r="AT19" s="8">
        <v>25.71</v>
      </c>
      <c r="AU19" s="8">
        <v>25.71</v>
      </c>
      <c r="AW19" s="198">
        <v>26.78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26.78</v>
      </c>
      <c r="BD19" s="198">
        <v>26.78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26.78</v>
      </c>
      <c r="BL19" s="8">
        <f t="shared" si="21"/>
        <v>25.71</v>
      </c>
      <c r="BM19" s="8">
        <f t="shared" si="22"/>
        <v>25.71</v>
      </c>
      <c r="BN19" s="8">
        <f t="shared" si="23"/>
        <v>26.78</v>
      </c>
      <c r="BO19" s="8">
        <f t="shared" si="24"/>
        <v>26.78</v>
      </c>
      <c r="BP19" s="139">
        <f t="shared" si="25"/>
        <v>-1.0700000000000003</v>
      </c>
      <c r="BQ19" s="139">
        <f t="shared" si="26"/>
        <v>-1.0700000000000003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1010</v>
      </c>
      <c r="G20" s="16">
        <f>'[3]17'!G22</f>
        <v>0</v>
      </c>
      <c r="H20" s="17">
        <f t="shared" si="27"/>
        <v>1330</v>
      </c>
      <c r="I20" s="15">
        <f>'[3]17'!J22</f>
        <v>320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150</v>
      </c>
      <c r="N20" s="16">
        <f>'[3]17'!O22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26.78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26.78</v>
      </c>
      <c r="AE20" s="8">
        <f t="shared" si="11"/>
        <v>26.78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26.78</v>
      </c>
      <c r="AL20" s="8">
        <f t="shared" si="31"/>
        <v>266.44000000000005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416.44000000000005</v>
      </c>
      <c r="AT20" s="8">
        <v>25.71</v>
      </c>
      <c r="AU20" s="8">
        <v>25.71</v>
      </c>
      <c r="AW20" s="198">
        <v>26.78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26.78</v>
      </c>
      <c r="BD20" s="198">
        <v>26.78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26.78</v>
      </c>
      <c r="BL20" s="8">
        <f t="shared" si="21"/>
        <v>25.71</v>
      </c>
      <c r="BM20" s="8">
        <f t="shared" si="22"/>
        <v>25.71</v>
      </c>
      <c r="BN20" s="8">
        <f t="shared" si="23"/>
        <v>26.78</v>
      </c>
      <c r="BO20" s="8">
        <f t="shared" si="24"/>
        <v>26.78</v>
      </c>
      <c r="BP20" s="139">
        <f t="shared" si="25"/>
        <v>-1.0700000000000003</v>
      </c>
      <c r="BQ20" s="139">
        <f t="shared" si="26"/>
        <v>-1.0700000000000003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1010</v>
      </c>
      <c r="G21" s="16">
        <f>'[3]17'!G23</f>
        <v>0</v>
      </c>
      <c r="H21" s="17">
        <f t="shared" si="27"/>
        <v>1330</v>
      </c>
      <c r="I21" s="15">
        <f>'[3]17'!J23</f>
        <v>320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150</v>
      </c>
      <c r="N21" s="16">
        <f>'[3]17'!O23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26.78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26.78</v>
      </c>
      <c r="AE21" s="8">
        <f t="shared" si="11"/>
        <v>26.78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26.78</v>
      </c>
      <c r="AL21" s="8">
        <f t="shared" si="31"/>
        <v>266.44000000000005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416.44000000000005</v>
      </c>
      <c r="AT21" s="8">
        <v>25.71</v>
      </c>
      <c r="AU21" s="8">
        <v>25.71</v>
      </c>
      <c r="AW21" s="198">
        <v>26.78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26.78</v>
      </c>
      <c r="BD21" s="198">
        <v>26.78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26.78</v>
      </c>
      <c r="BL21" s="8">
        <f t="shared" si="21"/>
        <v>25.71</v>
      </c>
      <c r="BM21" s="8">
        <f t="shared" si="22"/>
        <v>25.71</v>
      </c>
      <c r="BN21" s="8">
        <f t="shared" si="23"/>
        <v>26.78</v>
      </c>
      <c r="BO21" s="8">
        <f t="shared" si="24"/>
        <v>26.78</v>
      </c>
      <c r="BP21" s="139">
        <f t="shared" si="25"/>
        <v>-1.0700000000000003</v>
      </c>
      <c r="BQ21" s="139">
        <f t="shared" si="26"/>
        <v>-1.0700000000000003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1010</v>
      </c>
      <c r="G22" s="16">
        <f>'[3]17'!G24</f>
        <v>0</v>
      </c>
      <c r="H22" s="17">
        <f t="shared" si="27"/>
        <v>1330</v>
      </c>
      <c r="I22" s="15">
        <f>'[3]17'!J24</f>
        <v>320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150</v>
      </c>
      <c r="N22" s="16">
        <f>'[3]17'!O24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26.78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26.78</v>
      </c>
      <c r="AE22" s="8">
        <f t="shared" si="11"/>
        <v>26.78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26.78</v>
      </c>
      <c r="AL22" s="8">
        <f t="shared" si="31"/>
        <v>266.44000000000005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416.44000000000005</v>
      </c>
      <c r="AT22" s="8">
        <v>25.71</v>
      </c>
      <c r="AU22" s="8">
        <v>25.71</v>
      </c>
      <c r="AW22" s="198">
        <v>26.78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26.78</v>
      </c>
      <c r="BD22" s="198">
        <v>26.78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26.78</v>
      </c>
      <c r="BL22" s="8">
        <f t="shared" si="21"/>
        <v>25.71</v>
      </c>
      <c r="BM22" s="8">
        <f t="shared" si="22"/>
        <v>25.71</v>
      </c>
      <c r="BN22" s="8">
        <f t="shared" si="23"/>
        <v>26.78</v>
      </c>
      <c r="BO22" s="8">
        <f t="shared" si="24"/>
        <v>26.78</v>
      </c>
      <c r="BP22" s="139">
        <f t="shared" si="25"/>
        <v>-1.0700000000000003</v>
      </c>
      <c r="BQ22" s="139">
        <f t="shared" si="26"/>
        <v>-1.0700000000000003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1010</v>
      </c>
      <c r="G23" s="16">
        <f>'[3]17'!G25</f>
        <v>0</v>
      </c>
      <c r="H23" s="17">
        <f t="shared" si="27"/>
        <v>1330</v>
      </c>
      <c r="I23" s="15">
        <f>'[3]17'!J25</f>
        <v>320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150</v>
      </c>
      <c r="N23" s="16">
        <f>'[3]17'!O25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26.78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26.78</v>
      </c>
      <c r="AE23" s="8">
        <f t="shared" si="11"/>
        <v>26.78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26.78</v>
      </c>
      <c r="AL23" s="8">
        <f t="shared" si="31"/>
        <v>266.44000000000005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416.44000000000005</v>
      </c>
      <c r="AT23" s="8">
        <v>25.71</v>
      </c>
      <c r="AU23" s="8">
        <v>25.71</v>
      </c>
      <c r="AW23" s="198">
        <v>26.78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26.78</v>
      </c>
      <c r="BD23" s="198">
        <v>26.78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26.78</v>
      </c>
      <c r="BL23" s="8">
        <f t="shared" si="21"/>
        <v>25.71</v>
      </c>
      <c r="BM23" s="8">
        <f t="shared" si="22"/>
        <v>25.71</v>
      </c>
      <c r="BN23" s="8">
        <f t="shared" si="23"/>
        <v>26.78</v>
      </c>
      <c r="BO23" s="8">
        <f t="shared" si="24"/>
        <v>26.78</v>
      </c>
      <c r="BP23" s="139">
        <f t="shared" si="25"/>
        <v>-1.0700000000000003</v>
      </c>
      <c r="BQ23" s="139">
        <f t="shared" si="26"/>
        <v>-1.0700000000000003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1010</v>
      </c>
      <c r="G24" s="16">
        <f>'[3]17'!G26</f>
        <v>0</v>
      </c>
      <c r="H24" s="17">
        <f t="shared" si="27"/>
        <v>1330</v>
      </c>
      <c r="I24" s="15">
        <f>'[3]17'!J26</f>
        <v>320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150</v>
      </c>
      <c r="N24" s="16">
        <f>'[3]17'!O26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26.78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26.78</v>
      </c>
      <c r="AE24" s="8">
        <f t="shared" si="11"/>
        <v>26.78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26.78</v>
      </c>
      <c r="AL24" s="8">
        <f t="shared" si="31"/>
        <v>266.44000000000005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416.44000000000005</v>
      </c>
      <c r="AT24" s="8">
        <v>25.71</v>
      </c>
      <c r="AU24" s="8">
        <v>25.71</v>
      </c>
      <c r="AW24" s="198">
        <v>26.78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26.78</v>
      </c>
      <c r="BD24" s="198">
        <v>26.78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26.78</v>
      </c>
      <c r="BL24" s="8">
        <f t="shared" si="21"/>
        <v>25.71</v>
      </c>
      <c r="BM24" s="8">
        <f t="shared" si="22"/>
        <v>25.71</v>
      </c>
      <c r="BN24" s="8">
        <f t="shared" si="23"/>
        <v>26.78</v>
      </c>
      <c r="BO24" s="8">
        <f t="shared" si="24"/>
        <v>26.78</v>
      </c>
      <c r="BP24" s="139">
        <f t="shared" si="25"/>
        <v>-1.0700000000000003</v>
      </c>
      <c r="BQ24" s="139">
        <f t="shared" si="26"/>
        <v>-1.0700000000000003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1010</v>
      </c>
      <c r="G25" s="16">
        <f>'[3]17'!G27</f>
        <v>0</v>
      </c>
      <c r="H25" s="17">
        <f t="shared" si="27"/>
        <v>1330</v>
      </c>
      <c r="I25" s="15">
        <f>'[3]17'!J27</f>
        <v>320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150</v>
      </c>
      <c r="N25" s="16">
        <f>'[3]17'!O27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26.78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26.78</v>
      </c>
      <c r="AE25" s="8">
        <f t="shared" si="11"/>
        <v>26.78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26.78</v>
      </c>
      <c r="AL25" s="8">
        <f t="shared" si="31"/>
        <v>266.44000000000005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416.44000000000005</v>
      </c>
      <c r="AT25" s="8">
        <v>25.71</v>
      </c>
      <c r="AU25" s="8">
        <v>25.71</v>
      </c>
      <c r="AW25" s="198">
        <v>26.78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26.78</v>
      </c>
      <c r="BD25" s="198">
        <v>26.78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26.78</v>
      </c>
      <c r="BL25" s="8">
        <f t="shared" si="21"/>
        <v>25.71</v>
      </c>
      <c r="BM25" s="8">
        <f t="shared" si="22"/>
        <v>25.71</v>
      </c>
      <c r="BN25" s="8">
        <f t="shared" si="23"/>
        <v>26.78</v>
      </c>
      <c r="BO25" s="8">
        <f t="shared" si="24"/>
        <v>26.78</v>
      </c>
      <c r="BP25" s="139">
        <f t="shared" si="25"/>
        <v>-1.0700000000000003</v>
      </c>
      <c r="BQ25" s="139">
        <f t="shared" si="26"/>
        <v>-1.0700000000000003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1010</v>
      </c>
      <c r="G26" s="16">
        <f>'[3]17'!G28</f>
        <v>0</v>
      </c>
      <c r="H26" s="17">
        <f t="shared" si="27"/>
        <v>1330</v>
      </c>
      <c r="I26" s="15">
        <f>'[3]17'!J28</f>
        <v>320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150</v>
      </c>
      <c r="N26" s="16">
        <f>'[3]17'!O28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26.78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26.78</v>
      </c>
      <c r="AE26" s="8">
        <f t="shared" si="11"/>
        <v>26.78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26.78</v>
      </c>
      <c r="AL26" s="8">
        <f t="shared" si="31"/>
        <v>266.44000000000005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416.44000000000005</v>
      </c>
      <c r="AT26" s="8">
        <v>25.71</v>
      </c>
      <c r="AU26" s="8">
        <v>25.71</v>
      </c>
      <c r="AW26" s="198">
        <v>26.78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26.78</v>
      </c>
      <c r="BD26" s="198">
        <v>26.78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26.78</v>
      </c>
      <c r="BL26" s="8">
        <f t="shared" si="21"/>
        <v>25.71</v>
      </c>
      <c r="BM26" s="8">
        <f t="shared" si="22"/>
        <v>25.71</v>
      </c>
      <c r="BN26" s="8">
        <f t="shared" si="23"/>
        <v>26.78</v>
      </c>
      <c r="BO26" s="8">
        <f t="shared" si="24"/>
        <v>26.78</v>
      </c>
      <c r="BP26" s="139">
        <f t="shared" si="25"/>
        <v>-1.0700000000000003</v>
      </c>
      <c r="BQ26" s="139">
        <f t="shared" si="26"/>
        <v>-1.0700000000000003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1010</v>
      </c>
      <c r="G27" s="16">
        <f>'[3]17'!G29</f>
        <v>0</v>
      </c>
      <c r="H27" s="17">
        <f t="shared" si="27"/>
        <v>1330</v>
      </c>
      <c r="I27" s="15">
        <f>'[3]17'!J29</f>
        <v>320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200</v>
      </c>
      <c r="N27" s="16">
        <f>'[3]17'!O29</f>
        <v>0</v>
      </c>
      <c r="O27" s="17">
        <f t="shared" si="28"/>
        <v>520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200</v>
      </c>
      <c r="V27" s="16">
        <f t="shared" si="29"/>
        <v>0</v>
      </c>
      <c r="W27" s="17">
        <f t="shared" si="30"/>
        <v>520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25.84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25.84</v>
      </c>
      <c r="AL27" s="8">
        <f t="shared" si="31"/>
        <v>262.16000000000003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200</v>
      </c>
      <c r="AQ27" s="8">
        <f t="shared" si="31"/>
        <v>0</v>
      </c>
      <c r="AR27" s="8">
        <f t="shared" si="18"/>
        <v>462.16</v>
      </c>
      <c r="AT27" s="8">
        <v>30.72</v>
      </c>
      <c r="AU27" s="8">
        <v>24.8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25.84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25.84</v>
      </c>
      <c r="BL27" s="8">
        <f t="shared" si="21"/>
        <v>30.72</v>
      </c>
      <c r="BM27" s="8">
        <f t="shared" si="22"/>
        <v>24.8</v>
      </c>
      <c r="BN27" s="8">
        <f t="shared" si="23"/>
        <v>32</v>
      </c>
      <c r="BO27" s="8">
        <f t="shared" si="24"/>
        <v>25.84</v>
      </c>
      <c r="BP27" s="139">
        <f t="shared" si="25"/>
        <v>-1.2800000000000011</v>
      </c>
      <c r="BQ27" s="139">
        <f t="shared" si="26"/>
        <v>-1.0399999999999991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1010</v>
      </c>
      <c r="G28" s="16">
        <f>'[3]17'!G30</f>
        <v>0</v>
      </c>
      <c r="H28" s="17">
        <f t="shared" si="27"/>
        <v>1330</v>
      </c>
      <c r="I28" s="15">
        <f>'[3]17'!J30</f>
        <v>320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250</v>
      </c>
      <c r="N28" s="16">
        <f>'[3]17'!O30</f>
        <v>0</v>
      </c>
      <c r="O28" s="17">
        <f t="shared" si="28"/>
        <v>570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250</v>
      </c>
      <c r="V28" s="16">
        <f t="shared" si="29"/>
        <v>0</v>
      </c>
      <c r="W28" s="17">
        <f t="shared" si="30"/>
        <v>570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250</v>
      </c>
      <c r="AQ28" s="8">
        <f t="shared" si="31"/>
        <v>0</v>
      </c>
      <c r="AR28" s="8">
        <f t="shared" si="18"/>
        <v>506</v>
      </c>
      <c r="AT28" s="8">
        <v>30.72</v>
      </c>
      <c r="AU28" s="8">
        <v>30.72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30.72</v>
      </c>
      <c r="BM28" s="8">
        <f t="shared" si="22"/>
        <v>30.72</v>
      </c>
      <c r="BN28" s="8">
        <f t="shared" si="23"/>
        <v>32</v>
      </c>
      <c r="BO28" s="8">
        <f t="shared" si="24"/>
        <v>32</v>
      </c>
      <c r="BP28" s="139">
        <f t="shared" si="25"/>
        <v>-1.2800000000000011</v>
      </c>
      <c r="BQ28" s="139">
        <f t="shared" si="26"/>
        <v>-1.2800000000000011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1010</v>
      </c>
      <c r="G29" s="16">
        <f>'[3]17'!G31</f>
        <v>0</v>
      </c>
      <c r="H29" s="17">
        <f t="shared" si="27"/>
        <v>1330</v>
      </c>
      <c r="I29" s="15">
        <f>'[3]17'!J31</f>
        <v>320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316</v>
      </c>
      <c r="N29" s="16">
        <f>'[3]17'!O31</f>
        <v>0</v>
      </c>
      <c r="O29" s="17">
        <f t="shared" si="28"/>
        <v>636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316</v>
      </c>
      <c r="V29" s="16">
        <f t="shared" si="29"/>
        <v>0</v>
      </c>
      <c r="W29" s="17">
        <f t="shared" si="30"/>
        <v>636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316</v>
      </c>
      <c r="AQ29" s="8">
        <f t="shared" si="31"/>
        <v>0</v>
      </c>
      <c r="AR29" s="8">
        <f t="shared" si="18"/>
        <v>572</v>
      </c>
      <c r="AT29" s="8">
        <v>30.72</v>
      </c>
      <c r="AU29" s="8">
        <v>30.72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30.72</v>
      </c>
      <c r="BM29" s="8">
        <f t="shared" si="22"/>
        <v>30.72</v>
      </c>
      <c r="BN29" s="8">
        <f t="shared" si="23"/>
        <v>32</v>
      </c>
      <c r="BO29" s="8">
        <f t="shared" si="24"/>
        <v>32</v>
      </c>
      <c r="BP29" s="139">
        <f t="shared" si="25"/>
        <v>-1.2800000000000011</v>
      </c>
      <c r="BQ29" s="139">
        <f t="shared" si="26"/>
        <v>-1.2800000000000011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1010</v>
      </c>
      <c r="G30" s="16">
        <f>'[3]17'!G32</f>
        <v>0</v>
      </c>
      <c r="H30" s="17">
        <f t="shared" si="27"/>
        <v>1330</v>
      </c>
      <c r="I30" s="15">
        <f>'[3]17'!J32</f>
        <v>320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151</v>
      </c>
      <c r="N30" s="16">
        <f>'[3]17'!O32</f>
        <v>0</v>
      </c>
      <c r="O30" s="17">
        <f t="shared" si="28"/>
        <v>471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151</v>
      </c>
      <c r="V30" s="16">
        <f t="shared" si="29"/>
        <v>0</v>
      </c>
      <c r="W30" s="17">
        <f t="shared" si="30"/>
        <v>471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151</v>
      </c>
      <c r="AQ30" s="8">
        <f t="shared" si="31"/>
        <v>0</v>
      </c>
      <c r="AR30" s="8">
        <f t="shared" si="18"/>
        <v>407</v>
      </c>
      <c r="AT30" s="8">
        <v>30.72</v>
      </c>
      <c r="AU30" s="8">
        <v>30.72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30.72</v>
      </c>
      <c r="BM30" s="8">
        <f t="shared" si="22"/>
        <v>30.72</v>
      </c>
      <c r="BN30" s="8">
        <f t="shared" si="23"/>
        <v>32</v>
      </c>
      <c r="BO30" s="8">
        <f t="shared" si="24"/>
        <v>32</v>
      </c>
      <c r="BP30" s="139">
        <f t="shared" si="25"/>
        <v>-1.2800000000000011</v>
      </c>
      <c r="BQ30" s="139">
        <f t="shared" si="26"/>
        <v>-1.2800000000000011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1010</v>
      </c>
      <c r="G31" s="16">
        <f>'[3]17'!G33</f>
        <v>0</v>
      </c>
      <c r="H31" s="17">
        <f t="shared" si="27"/>
        <v>1330</v>
      </c>
      <c r="I31" s="15">
        <f>'[3]17'!J33</f>
        <v>320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153</v>
      </c>
      <c r="N31" s="16">
        <f>'[3]17'!O33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409</v>
      </c>
      <c r="AT31" s="8">
        <v>30.72</v>
      </c>
      <c r="AU31" s="8">
        <v>30.72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30.72</v>
      </c>
      <c r="BM31" s="8">
        <f t="shared" si="22"/>
        <v>30.72</v>
      </c>
      <c r="BN31" s="8">
        <f t="shared" si="23"/>
        <v>32</v>
      </c>
      <c r="BO31" s="8">
        <f t="shared" si="24"/>
        <v>32</v>
      </c>
      <c r="BP31" s="139">
        <f t="shared" si="25"/>
        <v>-1.2800000000000011</v>
      </c>
      <c r="BQ31" s="139">
        <f t="shared" si="26"/>
        <v>-1.2800000000000011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1010</v>
      </c>
      <c r="G32" s="16">
        <f>'[3]17'!G34</f>
        <v>0</v>
      </c>
      <c r="H32" s="17">
        <f t="shared" si="27"/>
        <v>1330</v>
      </c>
      <c r="I32" s="15">
        <f>'[3]17'!J34</f>
        <v>320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315</v>
      </c>
      <c r="N32" s="16">
        <f>'[3]17'!O34</f>
        <v>0</v>
      </c>
      <c r="O32" s="17">
        <f t="shared" si="28"/>
        <v>635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315</v>
      </c>
      <c r="V32" s="16">
        <f t="shared" si="29"/>
        <v>0</v>
      </c>
      <c r="W32" s="17">
        <f t="shared" si="30"/>
        <v>635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315</v>
      </c>
      <c r="AQ32" s="8">
        <f t="shared" si="31"/>
        <v>0</v>
      </c>
      <c r="AR32" s="8">
        <f t="shared" si="18"/>
        <v>571</v>
      </c>
      <c r="AT32" s="8">
        <v>30.72</v>
      </c>
      <c r="AU32" s="8">
        <v>30.72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30.72</v>
      </c>
      <c r="BM32" s="8">
        <f t="shared" si="22"/>
        <v>30.72</v>
      </c>
      <c r="BN32" s="8">
        <f t="shared" si="23"/>
        <v>32</v>
      </c>
      <c r="BO32" s="8">
        <f t="shared" si="24"/>
        <v>32</v>
      </c>
      <c r="BP32" s="139">
        <f t="shared" si="25"/>
        <v>-1.2800000000000011</v>
      </c>
      <c r="BQ32" s="139">
        <f t="shared" si="26"/>
        <v>-1.2800000000000011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1010</v>
      </c>
      <c r="G33" s="16">
        <f>'[3]17'!G35</f>
        <v>0</v>
      </c>
      <c r="H33" s="17">
        <f t="shared" si="27"/>
        <v>1330</v>
      </c>
      <c r="I33" s="15">
        <f>'[3]17'!J35</f>
        <v>320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302</v>
      </c>
      <c r="N33" s="16">
        <f>'[3]17'!O35</f>
        <v>0</v>
      </c>
      <c r="O33" s="17">
        <f t="shared" si="28"/>
        <v>622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302</v>
      </c>
      <c r="V33" s="16">
        <f t="shared" si="29"/>
        <v>0</v>
      </c>
      <c r="W33" s="17">
        <f t="shared" si="30"/>
        <v>622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302</v>
      </c>
      <c r="AQ33" s="8">
        <f t="shared" si="31"/>
        <v>0</v>
      </c>
      <c r="AR33" s="8">
        <f t="shared" si="18"/>
        <v>558</v>
      </c>
      <c r="AT33" s="8">
        <v>30.72</v>
      </c>
      <c r="AU33" s="8">
        <v>30.72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30.72</v>
      </c>
      <c r="BM33" s="8">
        <f t="shared" si="22"/>
        <v>30.72</v>
      </c>
      <c r="BN33" s="8">
        <f t="shared" si="23"/>
        <v>32</v>
      </c>
      <c r="BO33" s="8">
        <f t="shared" si="24"/>
        <v>32</v>
      </c>
      <c r="BP33" s="139">
        <f t="shared" si="25"/>
        <v>-1.2800000000000011</v>
      </c>
      <c r="BQ33" s="139">
        <f t="shared" si="26"/>
        <v>-1.2800000000000011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1010</v>
      </c>
      <c r="G34" s="16">
        <f>'[3]17'!G36</f>
        <v>0</v>
      </c>
      <c r="H34" s="17">
        <f t="shared" si="27"/>
        <v>1330</v>
      </c>
      <c r="I34" s="15">
        <f>'[3]17'!J36</f>
        <v>320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320</v>
      </c>
      <c r="N34" s="16">
        <f>'[3]17'!O36</f>
        <v>0</v>
      </c>
      <c r="O34" s="17">
        <f t="shared" si="28"/>
        <v>640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320</v>
      </c>
      <c r="V34" s="16">
        <f t="shared" si="29"/>
        <v>0</v>
      </c>
      <c r="W34" s="17">
        <f t="shared" si="30"/>
        <v>640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320</v>
      </c>
      <c r="AQ34" s="8">
        <f t="shared" si="31"/>
        <v>0</v>
      </c>
      <c r="AR34" s="8">
        <f t="shared" si="18"/>
        <v>576</v>
      </c>
      <c r="AT34" s="8">
        <v>30.72</v>
      </c>
      <c r="AU34" s="8">
        <v>30.72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30.72</v>
      </c>
      <c r="BM34" s="8">
        <f t="shared" si="22"/>
        <v>30.72</v>
      </c>
      <c r="BN34" s="8">
        <f t="shared" si="23"/>
        <v>32</v>
      </c>
      <c r="BO34" s="8">
        <f t="shared" si="24"/>
        <v>32</v>
      </c>
      <c r="BP34" s="139">
        <f t="shared" si="25"/>
        <v>-1.2800000000000011</v>
      </c>
      <c r="BQ34" s="139">
        <f t="shared" si="26"/>
        <v>-1.2800000000000011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1010</v>
      </c>
      <c r="G35" s="16">
        <f>'[3]17'!G37</f>
        <v>0</v>
      </c>
      <c r="H35" s="17">
        <f t="shared" si="27"/>
        <v>1330</v>
      </c>
      <c r="I35" s="15">
        <f>'[3]17'!J37</f>
        <v>320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320</v>
      </c>
      <c r="N35" s="16">
        <f>'[3]17'!O37</f>
        <v>0</v>
      </c>
      <c r="O35" s="17">
        <f t="shared" si="28"/>
        <v>640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320</v>
      </c>
      <c r="V35" s="16">
        <f t="shared" si="29"/>
        <v>0</v>
      </c>
      <c r="W35" s="17">
        <f t="shared" si="30"/>
        <v>640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320</v>
      </c>
      <c r="AQ35" s="8">
        <f t="shared" si="31"/>
        <v>0</v>
      </c>
      <c r="AR35" s="8">
        <f t="shared" si="18"/>
        <v>576</v>
      </c>
      <c r="AT35" s="8">
        <v>30.72</v>
      </c>
      <c r="AU35" s="8">
        <v>30.72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30.72</v>
      </c>
      <c r="BM35" s="8">
        <f t="shared" si="22"/>
        <v>30.72</v>
      </c>
      <c r="BN35" s="8">
        <f t="shared" si="23"/>
        <v>32</v>
      </c>
      <c r="BO35" s="8">
        <f t="shared" si="24"/>
        <v>32</v>
      </c>
      <c r="BP35" s="139">
        <f t="shared" si="25"/>
        <v>-1.2800000000000011</v>
      </c>
      <c r="BQ35" s="139">
        <f t="shared" si="26"/>
        <v>-1.2800000000000011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1010</v>
      </c>
      <c r="G36" s="16">
        <f>'[3]17'!G38</f>
        <v>0</v>
      </c>
      <c r="H36" s="17">
        <f t="shared" si="27"/>
        <v>1330</v>
      </c>
      <c r="I36" s="15">
        <f>'[3]17'!J38</f>
        <v>320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216</v>
      </c>
      <c r="N36" s="16">
        <f>'[3]17'!O38</f>
        <v>0</v>
      </c>
      <c r="O36" s="17">
        <f t="shared" si="28"/>
        <v>536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216</v>
      </c>
      <c r="V36" s="16">
        <f t="shared" si="29"/>
        <v>0</v>
      </c>
      <c r="W36" s="17">
        <f t="shared" si="30"/>
        <v>536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216</v>
      </c>
      <c r="AQ36" s="8">
        <f t="shared" si="31"/>
        <v>0</v>
      </c>
      <c r="AR36" s="8">
        <f t="shared" si="18"/>
        <v>472</v>
      </c>
      <c r="AT36" s="8">
        <v>30.72</v>
      </c>
      <c r="AU36" s="8">
        <v>30.72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30.72</v>
      </c>
      <c r="BM36" s="8">
        <f t="shared" si="22"/>
        <v>30.72</v>
      </c>
      <c r="BN36" s="8">
        <f t="shared" si="23"/>
        <v>32</v>
      </c>
      <c r="BO36" s="8">
        <f t="shared" si="24"/>
        <v>32</v>
      </c>
      <c r="BP36" s="139">
        <f t="shared" si="25"/>
        <v>-1.2800000000000011</v>
      </c>
      <c r="BQ36" s="139">
        <f t="shared" si="26"/>
        <v>-1.2800000000000011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1010</v>
      </c>
      <c r="G37" s="16">
        <f>'[3]17'!G39</f>
        <v>0</v>
      </c>
      <c r="H37" s="17">
        <f t="shared" si="27"/>
        <v>1330</v>
      </c>
      <c r="I37" s="15">
        <f>'[3]17'!J39</f>
        <v>320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214</v>
      </c>
      <c r="N37" s="16">
        <f>'[3]17'!O39</f>
        <v>0</v>
      </c>
      <c r="O37" s="17">
        <f t="shared" si="28"/>
        <v>534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214</v>
      </c>
      <c r="V37" s="16">
        <f t="shared" si="29"/>
        <v>0</v>
      </c>
      <c r="W37" s="17">
        <f t="shared" si="30"/>
        <v>534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214</v>
      </c>
      <c r="AQ37" s="8">
        <f t="shared" si="31"/>
        <v>0</v>
      </c>
      <c r="AR37" s="8">
        <f t="shared" si="18"/>
        <v>470</v>
      </c>
      <c r="AT37" s="8">
        <v>30.72</v>
      </c>
      <c r="AU37" s="8">
        <v>30.72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30.72</v>
      </c>
      <c r="BM37" s="8">
        <f t="shared" si="22"/>
        <v>30.72</v>
      </c>
      <c r="BN37" s="8">
        <f t="shared" si="23"/>
        <v>32</v>
      </c>
      <c r="BO37" s="8">
        <f t="shared" si="24"/>
        <v>32</v>
      </c>
      <c r="BP37" s="139">
        <f t="shared" si="25"/>
        <v>-1.2800000000000011</v>
      </c>
      <c r="BQ37" s="139">
        <f t="shared" si="26"/>
        <v>-1.2800000000000011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1010</v>
      </c>
      <c r="G38" s="16">
        <f>'[3]17'!G40</f>
        <v>0</v>
      </c>
      <c r="H38" s="17">
        <f t="shared" si="27"/>
        <v>1330</v>
      </c>
      <c r="I38" s="15">
        <f>'[3]17'!J40</f>
        <v>320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180</v>
      </c>
      <c r="N38" s="16">
        <f>'[3]17'!O40</f>
        <v>0</v>
      </c>
      <c r="O38" s="17">
        <f t="shared" si="28"/>
        <v>500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180</v>
      </c>
      <c r="V38" s="16">
        <f t="shared" si="29"/>
        <v>0</v>
      </c>
      <c r="W38" s="17">
        <f t="shared" si="30"/>
        <v>500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180</v>
      </c>
      <c r="AQ38" s="8">
        <f t="shared" si="31"/>
        <v>0</v>
      </c>
      <c r="AR38" s="8">
        <f t="shared" si="18"/>
        <v>436</v>
      </c>
      <c r="AT38" s="8">
        <v>30.72</v>
      </c>
      <c r="AU38" s="8">
        <v>30.72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30.72</v>
      </c>
      <c r="BM38" s="8">
        <f t="shared" si="22"/>
        <v>30.72</v>
      </c>
      <c r="BN38" s="8">
        <f t="shared" si="23"/>
        <v>32</v>
      </c>
      <c r="BO38" s="8">
        <f t="shared" si="24"/>
        <v>32</v>
      </c>
      <c r="BP38" s="139">
        <f t="shared" si="25"/>
        <v>-1.2800000000000011</v>
      </c>
      <c r="BQ38" s="139">
        <f t="shared" si="26"/>
        <v>-1.2800000000000011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1010</v>
      </c>
      <c r="G39" s="16">
        <f>'[3]17'!G41</f>
        <v>0</v>
      </c>
      <c r="H39" s="17">
        <f t="shared" si="27"/>
        <v>1330</v>
      </c>
      <c r="I39" s="15">
        <f>'[3]17'!J41</f>
        <v>320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320</v>
      </c>
      <c r="N39" s="16">
        <f>'[3]17'!O41</f>
        <v>0</v>
      </c>
      <c r="O39" s="17">
        <f t="shared" si="28"/>
        <v>640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320</v>
      </c>
      <c r="V39" s="16">
        <f t="shared" si="29"/>
        <v>0</v>
      </c>
      <c r="W39" s="17">
        <f t="shared" si="30"/>
        <v>640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320</v>
      </c>
      <c r="AQ39" s="8">
        <f t="shared" si="31"/>
        <v>0</v>
      </c>
      <c r="AR39" s="8">
        <f t="shared" si="18"/>
        <v>576</v>
      </c>
      <c r="AT39" s="8">
        <v>30.72</v>
      </c>
      <c r="AU39" s="8">
        <v>30.72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30.72</v>
      </c>
      <c r="BM39" s="8">
        <f t="shared" si="22"/>
        <v>30.72</v>
      </c>
      <c r="BN39" s="8">
        <f t="shared" si="23"/>
        <v>32</v>
      </c>
      <c r="BO39" s="8">
        <f t="shared" si="24"/>
        <v>32</v>
      </c>
      <c r="BP39" s="139">
        <f t="shared" si="25"/>
        <v>-1.2800000000000011</v>
      </c>
      <c r="BQ39" s="139">
        <f t="shared" si="26"/>
        <v>-1.2800000000000011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1010</v>
      </c>
      <c r="G40" s="16">
        <f>'[3]17'!G42</f>
        <v>0</v>
      </c>
      <c r="H40" s="17">
        <f t="shared" si="27"/>
        <v>1330</v>
      </c>
      <c r="I40" s="15">
        <f>'[3]17'!J42</f>
        <v>320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320</v>
      </c>
      <c r="N40" s="16">
        <f>'[3]17'!O42</f>
        <v>0</v>
      </c>
      <c r="O40" s="17">
        <f t="shared" si="28"/>
        <v>640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320</v>
      </c>
      <c r="V40" s="16">
        <f t="shared" si="29"/>
        <v>0</v>
      </c>
      <c r="W40" s="17">
        <f t="shared" si="30"/>
        <v>640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320</v>
      </c>
      <c r="AQ40" s="8">
        <f t="shared" si="31"/>
        <v>0</v>
      </c>
      <c r="AR40" s="8">
        <f t="shared" si="18"/>
        <v>576</v>
      </c>
      <c r="AT40" s="8">
        <v>30.72</v>
      </c>
      <c r="AU40" s="8">
        <v>30.72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30.72</v>
      </c>
      <c r="BM40" s="8">
        <f t="shared" si="22"/>
        <v>30.72</v>
      </c>
      <c r="BN40" s="8">
        <f t="shared" si="23"/>
        <v>32</v>
      </c>
      <c r="BO40" s="8">
        <f t="shared" si="24"/>
        <v>32</v>
      </c>
      <c r="BP40" s="139">
        <f t="shared" si="25"/>
        <v>-1.2800000000000011</v>
      </c>
      <c r="BQ40" s="139">
        <f t="shared" si="26"/>
        <v>-1.2800000000000011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1010</v>
      </c>
      <c r="G41" s="16">
        <f>'[3]17'!G43</f>
        <v>0</v>
      </c>
      <c r="H41" s="17">
        <f t="shared" si="27"/>
        <v>1330</v>
      </c>
      <c r="I41" s="15">
        <f>'[3]17'!J43</f>
        <v>320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320</v>
      </c>
      <c r="N41" s="16">
        <f>'[3]17'!O43</f>
        <v>0</v>
      </c>
      <c r="O41" s="17">
        <f t="shared" si="28"/>
        <v>640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320</v>
      </c>
      <c r="V41" s="16">
        <f t="shared" si="29"/>
        <v>0</v>
      </c>
      <c r="W41" s="17">
        <f t="shared" si="30"/>
        <v>640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320</v>
      </c>
      <c r="AQ41" s="8">
        <f t="shared" si="31"/>
        <v>0</v>
      </c>
      <c r="AR41" s="8">
        <f t="shared" si="18"/>
        <v>576</v>
      </c>
      <c r="AT41" s="8">
        <v>30.72</v>
      </c>
      <c r="AU41" s="8">
        <v>30.72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30.72</v>
      </c>
      <c r="BM41" s="8">
        <f t="shared" si="22"/>
        <v>30.72</v>
      </c>
      <c r="BN41" s="8">
        <f t="shared" si="23"/>
        <v>32</v>
      </c>
      <c r="BO41" s="8">
        <f t="shared" si="24"/>
        <v>32</v>
      </c>
      <c r="BP41" s="139">
        <f t="shared" si="25"/>
        <v>-1.2800000000000011</v>
      </c>
      <c r="BQ41" s="139">
        <f t="shared" si="26"/>
        <v>-1.2800000000000011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1010</v>
      </c>
      <c r="G42" s="16">
        <f>'[3]17'!G44</f>
        <v>0</v>
      </c>
      <c r="H42" s="17">
        <f t="shared" si="27"/>
        <v>1330</v>
      </c>
      <c r="I42" s="15">
        <f>'[3]17'!J44</f>
        <v>320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320</v>
      </c>
      <c r="N42" s="16">
        <f>'[3]17'!O44</f>
        <v>0</v>
      </c>
      <c r="O42" s="17">
        <f t="shared" si="28"/>
        <v>640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320</v>
      </c>
      <c r="V42" s="16">
        <f t="shared" si="29"/>
        <v>0</v>
      </c>
      <c r="W42" s="17">
        <f t="shared" si="30"/>
        <v>640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320</v>
      </c>
      <c r="AQ42" s="8">
        <f t="shared" si="31"/>
        <v>0</v>
      </c>
      <c r="AR42" s="8">
        <f t="shared" si="18"/>
        <v>576</v>
      </c>
      <c r="AT42" s="8">
        <v>30.72</v>
      </c>
      <c r="AU42" s="8">
        <v>30.72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30.72</v>
      </c>
      <c r="BM42" s="8">
        <f t="shared" si="22"/>
        <v>30.72</v>
      </c>
      <c r="BN42" s="8">
        <f t="shared" si="23"/>
        <v>32</v>
      </c>
      <c r="BO42" s="8">
        <f t="shared" si="24"/>
        <v>32</v>
      </c>
      <c r="BP42" s="139">
        <f t="shared" si="25"/>
        <v>-1.2800000000000011</v>
      </c>
      <c r="BQ42" s="139">
        <f t="shared" si="26"/>
        <v>-1.2800000000000011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1010</v>
      </c>
      <c r="G43" s="16">
        <f>'[3]17'!G45</f>
        <v>0</v>
      </c>
      <c r="H43" s="17">
        <f t="shared" si="27"/>
        <v>1330</v>
      </c>
      <c r="I43" s="15">
        <f>'[3]17'!J45</f>
        <v>320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320</v>
      </c>
      <c r="N43" s="16">
        <f>'[3]17'!O45</f>
        <v>0</v>
      </c>
      <c r="O43" s="17">
        <f t="shared" si="28"/>
        <v>640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320</v>
      </c>
      <c r="V43" s="16">
        <f t="shared" si="29"/>
        <v>0</v>
      </c>
      <c r="W43" s="17">
        <f t="shared" si="30"/>
        <v>640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320</v>
      </c>
      <c r="AQ43" s="8">
        <f t="shared" si="31"/>
        <v>0</v>
      </c>
      <c r="AR43" s="8">
        <f t="shared" si="18"/>
        <v>576</v>
      </c>
      <c r="AT43" s="8">
        <v>30.72</v>
      </c>
      <c r="AU43" s="8">
        <v>30.72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30.72</v>
      </c>
      <c r="BM43" s="8">
        <f t="shared" si="22"/>
        <v>30.72</v>
      </c>
      <c r="BN43" s="8">
        <f t="shared" si="23"/>
        <v>32</v>
      </c>
      <c r="BO43" s="8">
        <f t="shared" si="24"/>
        <v>32</v>
      </c>
      <c r="BP43" s="139">
        <f t="shared" si="25"/>
        <v>-1.2800000000000011</v>
      </c>
      <c r="BQ43" s="139">
        <f t="shared" si="26"/>
        <v>-1.2800000000000011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1010</v>
      </c>
      <c r="G44" s="16">
        <f>'[3]17'!G46</f>
        <v>0</v>
      </c>
      <c r="H44" s="17">
        <f t="shared" si="27"/>
        <v>1330</v>
      </c>
      <c r="I44" s="15">
        <f>'[3]17'!J46</f>
        <v>320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320</v>
      </c>
      <c r="N44" s="16">
        <f>'[3]17'!O46</f>
        <v>0</v>
      </c>
      <c r="O44" s="17">
        <f t="shared" si="28"/>
        <v>640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320</v>
      </c>
      <c r="V44" s="16">
        <f t="shared" si="29"/>
        <v>0</v>
      </c>
      <c r="W44" s="17">
        <f t="shared" si="30"/>
        <v>640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320</v>
      </c>
      <c r="AQ44" s="8">
        <f t="shared" si="31"/>
        <v>0</v>
      </c>
      <c r="AR44" s="8">
        <f t="shared" si="18"/>
        <v>576</v>
      </c>
      <c r="AT44" s="8">
        <v>30.72</v>
      </c>
      <c r="AU44" s="8">
        <v>30.72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30.72</v>
      </c>
      <c r="BM44" s="8">
        <f t="shared" si="22"/>
        <v>30.72</v>
      </c>
      <c r="BN44" s="8">
        <f t="shared" si="23"/>
        <v>32</v>
      </c>
      <c r="BO44" s="8">
        <f t="shared" si="24"/>
        <v>32</v>
      </c>
      <c r="BP44" s="139">
        <f t="shared" si="25"/>
        <v>-1.2800000000000011</v>
      </c>
      <c r="BQ44" s="139">
        <f t="shared" si="26"/>
        <v>-1.2800000000000011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1010</v>
      </c>
      <c r="G45" s="16">
        <f>'[3]17'!G47</f>
        <v>0</v>
      </c>
      <c r="H45" s="17">
        <f t="shared" si="27"/>
        <v>1330</v>
      </c>
      <c r="I45" s="15">
        <f>'[3]17'!J47</f>
        <v>320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250</v>
      </c>
      <c r="N45" s="16">
        <f>'[3]17'!O47</f>
        <v>0</v>
      </c>
      <c r="O45" s="17">
        <f t="shared" si="28"/>
        <v>570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250</v>
      </c>
      <c r="V45" s="16">
        <f t="shared" si="29"/>
        <v>0</v>
      </c>
      <c r="W45" s="17">
        <f t="shared" si="30"/>
        <v>570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250</v>
      </c>
      <c r="AQ45" s="8">
        <f t="shared" si="31"/>
        <v>0</v>
      </c>
      <c r="AR45" s="8">
        <f t="shared" si="18"/>
        <v>506</v>
      </c>
      <c r="AT45" s="8">
        <v>30.72</v>
      </c>
      <c r="AU45" s="8">
        <v>30.72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30.72</v>
      </c>
      <c r="BM45" s="8">
        <f t="shared" si="22"/>
        <v>30.72</v>
      </c>
      <c r="BN45" s="8">
        <f t="shared" si="23"/>
        <v>32</v>
      </c>
      <c r="BO45" s="8">
        <f t="shared" si="24"/>
        <v>32</v>
      </c>
      <c r="BP45" s="139">
        <f t="shared" si="25"/>
        <v>-1.2800000000000011</v>
      </c>
      <c r="BQ45" s="139">
        <f t="shared" si="26"/>
        <v>-1.2800000000000011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1010</v>
      </c>
      <c r="G46" s="16">
        <f>'[3]17'!G48</f>
        <v>0</v>
      </c>
      <c r="H46" s="17">
        <f t="shared" si="27"/>
        <v>1330</v>
      </c>
      <c r="I46" s="15">
        <f>'[3]17'!J48</f>
        <v>320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250</v>
      </c>
      <c r="N46" s="16">
        <f>'[3]17'!O48</f>
        <v>0</v>
      </c>
      <c r="O46" s="17">
        <f t="shared" si="28"/>
        <v>570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250</v>
      </c>
      <c r="V46" s="16">
        <f t="shared" si="29"/>
        <v>0</v>
      </c>
      <c r="W46" s="17">
        <f t="shared" si="30"/>
        <v>570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250</v>
      </c>
      <c r="AQ46" s="8">
        <f t="shared" si="31"/>
        <v>0</v>
      </c>
      <c r="AR46" s="8">
        <f t="shared" si="18"/>
        <v>506</v>
      </c>
      <c r="AT46" s="8">
        <v>30.72</v>
      </c>
      <c r="AU46" s="8">
        <v>30.72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30.72</v>
      </c>
      <c r="BM46" s="8">
        <f t="shared" si="22"/>
        <v>30.72</v>
      </c>
      <c r="BN46" s="8">
        <f t="shared" si="23"/>
        <v>32</v>
      </c>
      <c r="BO46" s="8">
        <f t="shared" si="24"/>
        <v>32</v>
      </c>
      <c r="BP46" s="139">
        <f t="shared" si="25"/>
        <v>-1.2800000000000011</v>
      </c>
      <c r="BQ46" s="139">
        <f t="shared" si="26"/>
        <v>-1.2800000000000011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1010</v>
      </c>
      <c r="G47" s="16">
        <f>'[3]17'!G49</f>
        <v>0</v>
      </c>
      <c r="H47" s="17">
        <f t="shared" si="27"/>
        <v>1330</v>
      </c>
      <c r="I47" s="15">
        <f>'[3]17'!J49</f>
        <v>320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320</v>
      </c>
      <c r="N47" s="16">
        <f>'[3]17'!O49</f>
        <v>0</v>
      </c>
      <c r="O47" s="17">
        <f t="shared" si="28"/>
        <v>640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320</v>
      </c>
      <c r="V47" s="16">
        <f t="shared" si="29"/>
        <v>0</v>
      </c>
      <c r="W47" s="17">
        <f t="shared" si="30"/>
        <v>640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320</v>
      </c>
      <c r="AQ47" s="8">
        <f t="shared" si="31"/>
        <v>0</v>
      </c>
      <c r="AR47" s="8">
        <f t="shared" si="18"/>
        <v>576</v>
      </c>
      <c r="AT47" s="8">
        <v>30.72</v>
      </c>
      <c r="AU47" s="8">
        <v>30.72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30.72</v>
      </c>
      <c r="BM47" s="8">
        <f t="shared" si="22"/>
        <v>30.72</v>
      </c>
      <c r="BN47" s="8">
        <f t="shared" si="23"/>
        <v>32</v>
      </c>
      <c r="BO47" s="8">
        <f t="shared" si="24"/>
        <v>32</v>
      </c>
      <c r="BP47" s="139">
        <f t="shared" si="25"/>
        <v>-1.2800000000000011</v>
      </c>
      <c r="BQ47" s="139">
        <f t="shared" si="26"/>
        <v>-1.2800000000000011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1010</v>
      </c>
      <c r="G48" s="16">
        <f>'[3]17'!G50</f>
        <v>0</v>
      </c>
      <c r="H48" s="17">
        <f t="shared" si="27"/>
        <v>1330</v>
      </c>
      <c r="I48" s="15">
        <f>'[3]17'!J50</f>
        <v>320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320</v>
      </c>
      <c r="N48" s="16">
        <f>'[3]17'!O50</f>
        <v>0</v>
      </c>
      <c r="O48" s="17">
        <f t="shared" si="28"/>
        <v>640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320</v>
      </c>
      <c r="V48" s="16">
        <f t="shared" si="29"/>
        <v>0</v>
      </c>
      <c r="W48" s="17">
        <f t="shared" si="30"/>
        <v>640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320</v>
      </c>
      <c r="AQ48" s="8">
        <f t="shared" si="31"/>
        <v>0</v>
      </c>
      <c r="AR48" s="8">
        <f t="shared" si="18"/>
        <v>576</v>
      </c>
      <c r="AT48" s="8">
        <v>30.72</v>
      </c>
      <c r="AU48" s="8">
        <v>30.72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30.72</v>
      </c>
      <c r="BM48" s="8">
        <f t="shared" si="22"/>
        <v>30.72</v>
      </c>
      <c r="BN48" s="8">
        <f t="shared" si="23"/>
        <v>32</v>
      </c>
      <c r="BO48" s="8">
        <f t="shared" si="24"/>
        <v>32</v>
      </c>
      <c r="BP48" s="139">
        <f t="shared" si="25"/>
        <v>-1.2800000000000011</v>
      </c>
      <c r="BQ48" s="139">
        <f t="shared" si="26"/>
        <v>-1.2800000000000011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1010</v>
      </c>
      <c r="G49" s="16">
        <f>'[3]17'!G51</f>
        <v>0</v>
      </c>
      <c r="H49" s="17">
        <f t="shared" si="27"/>
        <v>1330</v>
      </c>
      <c r="I49" s="15">
        <f>'[3]17'!J51</f>
        <v>320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320</v>
      </c>
      <c r="N49" s="16">
        <f>'[3]17'!O51</f>
        <v>0</v>
      </c>
      <c r="O49" s="17">
        <f t="shared" si="28"/>
        <v>640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320</v>
      </c>
      <c r="V49" s="16">
        <f t="shared" si="29"/>
        <v>0</v>
      </c>
      <c r="W49" s="17">
        <f t="shared" si="30"/>
        <v>640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320</v>
      </c>
      <c r="AQ49" s="8">
        <f t="shared" si="31"/>
        <v>0</v>
      </c>
      <c r="AR49" s="8">
        <f t="shared" si="18"/>
        <v>576</v>
      </c>
      <c r="AT49" s="8">
        <v>30.72</v>
      </c>
      <c r="AU49" s="8">
        <v>30.72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30.72</v>
      </c>
      <c r="BM49" s="8">
        <f t="shared" si="22"/>
        <v>30.72</v>
      </c>
      <c r="BN49" s="8">
        <f t="shared" si="23"/>
        <v>32</v>
      </c>
      <c r="BO49" s="8">
        <f t="shared" si="24"/>
        <v>32</v>
      </c>
      <c r="BP49" s="139">
        <f t="shared" si="25"/>
        <v>-1.2800000000000011</v>
      </c>
      <c r="BQ49" s="139">
        <f t="shared" si="26"/>
        <v>-1.2800000000000011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1010</v>
      </c>
      <c r="G50" s="16">
        <f>'[3]17'!G52</f>
        <v>0</v>
      </c>
      <c r="H50" s="17">
        <f t="shared" si="27"/>
        <v>1330</v>
      </c>
      <c r="I50" s="15">
        <f>'[3]17'!J52</f>
        <v>320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320</v>
      </c>
      <c r="N50" s="16">
        <f>'[3]17'!O52</f>
        <v>0</v>
      </c>
      <c r="O50" s="17">
        <f t="shared" si="28"/>
        <v>640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320</v>
      </c>
      <c r="V50" s="16">
        <f t="shared" si="29"/>
        <v>0</v>
      </c>
      <c r="W50" s="17">
        <f t="shared" si="30"/>
        <v>640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320</v>
      </c>
      <c r="AQ50" s="8">
        <f t="shared" si="31"/>
        <v>0</v>
      </c>
      <c r="AR50" s="8">
        <f t="shared" si="18"/>
        <v>576</v>
      </c>
      <c r="AT50" s="8">
        <v>30.72</v>
      </c>
      <c r="AU50" s="8">
        <v>30.72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30.72</v>
      </c>
      <c r="BM50" s="8">
        <f t="shared" si="22"/>
        <v>30.72</v>
      </c>
      <c r="BN50" s="8">
        <f t="shared" si="23"/>
        <v>32</v>
      </c>
      <c r="BO50" s="8">
        <f t="shared" si="24"/>
        <v>32</v>
      </c>
      <c r="BP50" s="139">
        <f t="shared" si="25"/>
        <v>-1.2800000000000011</v>
      </c>
      <c r="BQ50" s="139">
        <f t="shared" si="26"/>
        <v>-1.2800000000000011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990</v>
      </c>
      <c r="G51" s="16">
        <f>'[3]17'!G53</f>
        <v>0</v>
      </c>
      <c r="H51" s="17">
        <f t="shared" si="27"/>
        <v>1310</v>
      </c>
      <c r="I51" s="15">
        <f>'[3]17'!J53</f>
        <v>320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300</v>
      </c>
      <c r="N51" s="16">
        <f>'[3]17'!O53</f>
        <v>0</v>
      </c>
      <c r="O51" s="17">
        <f t="shared" si="28"/>
        <v>620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300</v>
      </c>
      <c r="V51" s="16">
        <f t="shared" si="29"/>
        <v>0</v>
      </c>
      <c r="W51" s="17">
        <f t="shared" si="30"/>
        <v>620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300</v>
      </c>
      <c r="AQ51" s="8">
        <f t="shared" si="31"/>
        <v>0</v>
      </c>
      <c r="AR51" s="8">
        <f t="shared" si="18"/>
        <v>556</v>
      </c>
      <c r="AT51" s="8">
        <v>30.72</v>
      </c>
      <c r="AU51" s="8">
        <v>30.72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30.72</v>
      </c>
      <c r="BM51" s="8">
        <f t="shared" si="22"/>
        <v>30.72</v>
      </c>
      <c r="BN51" s="8">
        <f t="shared" si="23"/>
        <v>32</v>
      </c>
      <c r="BO51" s="8">
        <f t="shared" si="24"/>
        <v>32</v>
      </c>
      <c r="BP51" s="139">
        <f t="shared" si="25"/>
        <v>-1.2800000000000011</v>
      </c>
      <c r="BQ51" s="139">
        <f t="shared" si="26"/>
        <v>-1.2800000000000011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990</v>
      </c>
      <c r="G52" s="16">
        <f>'[3]17'!G54</f>
        <v>0</v>
      </c>
      <c r="H52" s="17">
        <f t="shared" si="27"/>
        <v>1310</v>
      </c>
      <c r="I52" s="15">
        <f>'[3]17'!J54</f>
        <v>320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250</v>
      </c>
      <c r="N52" s="16">
        <f>'[3]17'!O54</f>
        <v>0</v>
      </c>
      <c r="O52" s="17">
        <f t="shared" si="28"/>
        <v>570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250</v>
      </c>
      <c r="V52" s="16">
        <f t="shared" si="29"/>
        <v>0</v>
      </c>
      <c r="W52" s="17">
        <f t="shared" si="30"/>
        <v>570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250</v>
      </c>
      <c r="AQ52" s="8">
        <f t="shared" si="31"/>
        <v>0</v>
      </c>
      <c r="AR52" s="8">
        <f t="shared" si="18"/>
        <v>506</v>
      </c>
      <c r="AT52" s="8">
        <v>30.72</v>
      </c>
      <c r="AU52" s="8">
        <v>30.72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30.72</v>
      </c>
      <c r="BM52" s="8">
        <f t="shared" si="22"/>
        <v>30.72</v>
      </c>
      <c r="BN52" s="8">
        <f t="shared" si="23"/>
        <v>32</v>
      </c>
      <c r="BO52" s="8">
        <f t="shared" si="24"/>
        <v>32</v>
      </c>
      <c r="BP52" s="139">
        <f t="shared" si="25"/>
        <v>-1.2800000000000011</v>
      </c>
      <c r="BQ52" s="139">
        <f t="shared" si="26"/>
        <v>-1.2800000000000011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990</v>
      </c>
      <c r="G53" s="16">
        <f>'[3]17'!G55</f>
        <v>0</v>
      </c>
      <c r="H53" s="17">
        <f t="shared" si="27"/>
        <v>1310</v>
      </c>
      <c r="I53" s="15">
        <f>'[3]17'!J55</f>
        <v>320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320</v>
      </c>
      <c r="N53" s="16">
        <f>'[3]17'!O55</f>
        <v>0</v>
      </c>
      <c r="O53" s="17">
        <f t="shared" si="28"/>
        <v>640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320</v>
      </c>
      <c r="V53" s="16">
        <f t="shared" si="29"/>
        <v>0</v>
      </c>
      <c r="W53" s="17">
        <f t="shared" si="30"/>
        <v>640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320</v>
      </c>
      <c r="AQ53" s="8">
        <f t="shared" si="31"/>
        <v>0</v>
      </c>
      <c r="AR53" s="8">
        <f t="shared" si="18"/>
        <v>576</v>
      </c>
      <c r="AT53" s="8">
        <v>30.72</v>
      </c>
      <c r="AU53" s="8">
        <v>30.72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30.72</v>
      </c>
      <c r="BM53" s="8">
        <f t="shared" si="22"/>
        <v>30.72</v>
      </c>
      <c r="BN53" s="8">
        <f t="shared" si="23"/>
        <v>32</v>
      </c>
      <c r="BO53" s="8">
        <f t="shared" si="24"/>
        <v>32</v>
      </c>
      <c r="BP53" s="139">
        <f t="shared" si="25"/>
        <v>-1.2800000000000011</v>
      </c>
      <c r="BQ53" s="139">
        <f t="shared" si="26"/>
        <v>-1.2800000000000011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990</v>
      </c>
      <c r="G54" s="16">
        <f>'[3]17'!G56</f>
        <v>0</v>
      </c>
      <c r="H54" s="17">
        <f t="shared" si="27"/>
        <v>1310</v>
      </c>
      <c r="I54" s="15">
        <f>'[3]17'!J56</f>
        <v>320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280</v>
      </c>
      <c r="N54" s="16">
        <f>'[3]17'!O56</f>
        <v>0</v>
      </c>
      <c r="O54" s="17">
        <f t="shared" si="28"/>
        <v>600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280</v>
      </c>
      <c r="V54" s="16">
        <f t="shared" si="29"/>
        <v>0</v>
      </c>
      <c r="W54" s="17">
        <f t="shared" si="30"/>
        <v>600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280</v>
      </c>
      <c r="AQ54" s="8">
        <f t="shared" si="31"/>
        <v>0</v>
      </c>
      <c r="AR54" s="8">
        <f t="shared" si="18"/>
        <v>536</v>
      </c>
      <c r="AT54" s="8">
        <v>30.72</v>
      </c>
      <c r="AU54" s="8">
        <v>30.72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30.72</v>
      </c>
      <c r="BM54" s="8">
        <f t="shared" si="22"/>
        <v>30.72</v>
      </c>
      <c r="BN54" s="8">
        <f t="shared" si="23"/>
        <v>32</v>
      </c>
      <c r="BO54" s="8">
        <f t="shared" si="24"/>
        <v>32</v>
      </c>
      <c r="BP54" s="139">
        <f t="shared" si="25"/>
        <v>-1.2800000000000011</v>
      </c>
      <c r="BQ54" s="139">
        <f t="shared" si="26"/>
        <v>-1.2800000000000011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990</v>
      </c>
      <c r="G55" s="16">
        <f>'[3]17'!G57</f>
        <v>0</v>
      </c>
      <c r="H55" s="17">
        <f t="shared" si="27"/>
        <v>1310</v>
      </c>
      <c r="I55" s="15">
        <f>'[3]17'!J57</f>
        <v>320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150</v>
      </c>
      <c r="N55" s="16">
        <f>'[3]17'!O57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406</v>
      </c>
      <c r="AT55" s="8">
        <v>30.72</v>
      </c>
      <c r="AU55" s="8">
        <v>30.72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30.72</v>
      </c>
      <c r="BM55" s="8">
        <f t="shared" si="22"/>
        <v>30.72</v>
      </c>
      <c r="BN55" s="8">
        <f t="shared" si="23"/>
        <v>32</v>
      </c>
      <c r="BO55" s="8">
        <f t="shared" si="24"/>
        <v>32</v>
      </c>
      <c r="BP55" s="139">
        <f t="shared" si="25"/>
        <v>-1.2800000000000011</v>
      </c>
      <c r="BQ55" s="139">
        <f t="shared" si="26"/>
        <v>-1.2800000000000011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990</v>
      </c>
      <c r="G56" s="16">
        <f>'[3]17'!G58</f>
        <v>0</v>
      </c>
      <c r="H56" s="17">
        <f t="shared" si="27"/>
        <v>1310</v>
      </c>
      <c r="I56" s="15">
        <f>'[3]17'!J58</f>
        <v>320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150</v>
      </c>
      <c r="N56" s="16">
        <f>'[3]17'!O58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T56" s="8">
        <v>30.72</v>
      </c>
      <c r="AU56" s="8">
        <v>30.72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30.72</v>
      </c>
      <c r="BM56" s="8">
        <f t="shared" si="22"/>
        <v>30.72</v>
      </c>
      <c r="BN56" s="8">
        <f t="shared" si="23"/>
        <v>32</v>
      </c>
      <c r="BO56" s="8">
        <f t="shared" si="24"/>
        <v>32</v>
      </c>
      <c r="BP56" s="139">
        <f t="shared" si="25"/>
        <v>-1.2800000000000011</v>
      </c>
      <c r="BQ56" s="139">
        <f t="shared" si="26"/>
        <v>-1.2800000000000011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990</v>
      </c>
      <c r="G57" s="16">
        <f>'[3]17'!G59</f>
        <v>0</v>
      </c>
      <c r="H57" s="17">
        <f t="shared" si="27"/>
        <v>1310</v>
      </c>
      <c r="I57" s="15">
        <f>'[3]17'!J59</f>
        <v>320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150</v>
      </c>
      <c r="N57" s="16">
        <f>'[3]17'!O59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406</v>
      </c>
      <c r="AT57" s="8">
        <v>30.72</v>
      </c>
      <c r="AU57" s="8">
        <v>30.72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30.72</v>
      </c>
      <c r="BM57" s="8">
        <f t="shared" si="22"/>
        <v>30.72</v>
      </c>
      <c r="BN57" s="8">
        <f t="shared" si="23"/>
        <v>32</v>
      </c>
      <c r="BO57" s="8">
        <f t="shared" si="24"/>
        <v>32</v>
      </c>
      <c r="BP57" s="139">
        <f t="shared" si="25"/>
        <v>-1.2800000000000011</v>
      </c>
      <c r="BQ57" s="139">
        <f t="shared" si="26"/>
        <v>-1.2800000000000011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990</v>
      </c>
      <c r="G58" s="16">
        <f>'[3]17'!G60</f>
        <v>0</v>
      </c>
      <c r="H58" s="17">
        <f t="shared" si="27"/>
        <v>1310</v>
      </c>
      <c r="I58" s="15">
        <f>'[3]17'!J60</f>
        <v>320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150</v>
      </c>
      <c r="N58" s="16">
        <f>'[3]17'!O60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406</v>
      </c>
      <c r="AT58" s="8">
        <v>30.72</v>
      </c>
      <c r="AU58" s="8">
        <v>30.72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30.72</v>
      </c>
      <c r="BM58" s="8">
        <f t="shared" si="22"/>
        <v>30.72</v>
      </c>
      <c r="BN58" s="8">
        <f t="shared" si="23"/>
        <v>32</v>
      </c>
      <c r="BO58" s="8">
        <f t="shared" si="24"/>
        <v>32</v>
      </c>
      <c r="BP58" s="139">
        <f t="shared" si="25"/>
        <v>-1.2800000000000011</v>
      </c>
      <c r="BQ58" s="139">
        <f t="shared" si="26"/>
        <v>-1.2800000000000011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990</v>
      </c>
      <c r="G59" s="16">
        <f>'[3]17'!G61</f>
        <v>0</v>
      </c>
      <c r="H59" s="17">
        <f t="shared" si="27"/>
        <v>1310</v>
      </c>
      <c r="I59" s="15">
        <f>'[3]17'!J61</f>
        <v>320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150</v>
      </c>
      <c r="N59" s="16">
        <f>'[3]17'!O61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406</v>
      </c>
      <c r="AT59" s="8">
        <v>30.72</v>
      </c>
      <c r="AU59" s="8">
        <v>30.72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30.72</v>
      </c>
      <c r="BM59" s="8">
        <f t="shared" si="22"/>
        <v>30.72</v>
      </c>
      <c r="BN59" s="8">
        <f t="shared" si="23"/>
        <v>32</v>
      </c>
      <c r="BO59" s="8">
        <f t="shared" si="24"/>
        <v>32</v>
      </c>
      <c r="BP59" s="139">
        <f t="shared" si="25"/>
        <v>-1.2800000000000011</v>
      </c>
      <c r="BQ59" s="139">
        <f t="shared" si="26"/>
        <v>-1.2800000000000011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990</v>
      </c>
      <c r="G60" s="16">
        <f>'[3]17'!G62</f>
        <v>0</v>
      </c>
      <c r="H60" s="17">
        <f t="shared" si="27"/>
        <v>1310</v>
      </c>
      <c r="I60" s="15">
        <f>'[3]17'!J62</f>
        <v>320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150</v>
      </c>
      <c r="N60" s="16">
        <f>'[3]17'!O62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406</v>
      </c>
      <c r="AT60" s="8">
        <v>30.72</v>
      </c>
      <c r="AU60" s="8">
        <v>30.72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30.72</v>
      </c>
      <c r="BM60" s="8">
        <f t="shared" si="22"/>
        <v>30.72</v>
      </c>
      <c r="BN60" s="8">
        <f t="shared" si="23"/>
        <v>32</v>
      </c>
      <c r="BO60" s="8">
        <f t="shared" si="24"/>
        <v>32</v>
      </c>
      <c r="BP60" s="139">
        <f t="shared" si="25"/>
        <v>-1.2800000000000011</v>
      </c>
      <c r="BQ60" s="139">
        <f t="shared" si="26"/>
        <v>-1.2800000000000011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990</v>
      </c>
      <c r="G61" s="16">
        <f>'[3]17'!G63</f>
        <v>0</v>
      </c>
      <c r="H61" s="17">
        <f t="shared" si="27"/>
        <v>1310</v>
      </c>
      <c r="I61" s="15">
        <f>'[3]17'!J63</f>
        <v>320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150</v>
      </c>
      <c r="N61" s="16">
        <f>'[3]17'!O63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25.84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25.84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262.16000000000003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412.16</v>
      </c>
      <c r="AT61" s="8">
        <v>24.8</v>
      </c>
      <c r="AU61" s="8">
        <v>30.72</v>
      </c>
      <c r="AW61" s="198">
        <v>25.84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25.84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24.8</v>
      </c>
      <c r="BM61" s="8">
        <f t="shared" si="22"/>
        <v>30.72</v>
      </c>
      <c r="BN61" s="8">
        <f t="shared" si="23"/>
        <v>25.84</v>
      </c>
      <c r="BO61" s="8">
        <f t="shared" si="24"/>
        <v>32</v>
      </c>
      <c r="BP61" s="139">
        <f t="shared" si="25"/>
        <v>-1.0399999999999991</v>
      </c>
      <c r="BQ61" s="139">
        <f t="shared" si="26"/>
        <v>-1.2800000000000011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990</v>
      </c>
      <c r="G62" s="16">
        <f>'[3]17'!G64</f>
        <v>0</v>
      </c>
      <c r="H62" s="17">
        <f t="shared" si="27"/>
        <v>1310</v>
      </c>
      <c r="I62" s="15">
        <f>'[3]17'!J64</f>
        <v>320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150</v>
      </c>
      <c r="N62" s="16">
        <f>'[3]17'!O64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25.84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25.84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262.16000000000003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412.16</v>
      </c>
      <c r="AT62" s="8">
        <v>24.8</v>
      </c>
      <c r="AU62" s="8">
        <v>30.72</v>
      </c>
      <c r="AW62" s="198">
        <v>25.84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25.84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24.8</v>
      </c>
      <c r="BM62" s="8">
        <f t="shared" si="22"/>
        <v>30.72</v>
      </c>
      <c r="BN62" s="8">
        <f t="shared" si="23"/>
        <v>25.84</v>
      </c>
      <c r="BO62" s="8">
        <f t="shared" si="24"/>
        <v>32</v>
      </c>
      <c r="BP62" s="139">
        <f t="shared" si="25"/>
        <v>-1.0399999999999991</v>
      </c>
      <c r="BQ62" s="139">
        <f t="shared" si="26"/>
        <v>-1.2800000000000011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990</v>
      </c>
      <c r="G63" s="16">
        <f>'[3]17'!G65</f>
        <v>0</v>
      </c>
      <c r="H63" s="17">
        <f t="shared" si="27"/>
        <v>1310</v>
      </c>
      <c r="I63" s="15">
        <f>'[3]17'!J65</f>
        <v>320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150</v>
      </c>
      <c r="N63" s="16">
        <f>'[3]17'!O65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25.84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25.84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262.16000000000003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412.16</v>
      </c>
      <c r="AT63" s="8">
        <v>24.8</v>
      </c>
      <c r="AU63" s="8">
        <v>30.72</v>
      </c>
      <c r="AW63" s="198">
        <v>25.84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25.84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24.8</v>
      </c>
      <c r="BM63" s="8">
        <f t="shared" si="22"/>
        <v>30.72</v>
      </c>
      <c r="BN63" s="8">
        <f t="shared" si="23"/>
        <v>25.84</v>
      </c>
      <c r="BO63" s="8">
        <f t="shared" si="24"/>
        <v>32</v>
      </c>
      <c r="BP63" s="139">
        <f t="shared" si="25"/>
        <v>-1.0399999999999991</v>
      </c>
      <c r="BQ63" s="139">
        <f t="shared" si="26"/>
        <v>-1.2800000000000011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990</v>
      </c>
      <c r="G64" s="16">
        <f>'[3]17'!G66</f>
        <v>0</v>
      </c>
      <c r="H64" s="17">
        <f t="shared" si="27"/>
        <v>1310</v>
      </c>
      <c r="I64" s="15">
        <f>'[3]17'!J66</f>
        <v>320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150</v>
      </c>
      <c r="N64" s="16">
        <f>'[3]17'!O66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25.84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25.84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262.16000000000003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412.16</v>
      </c>
      <c r="AT64" s="8">
        <v>24.8</v>
      </c>
      <c r="AU64" s="8">
        <v>30.72</v>
      </c>
      <c r="AW64" s="198">
        <v>25.84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25.84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24.8</v>
      </c>
      <c r="BM64" s="8">
        <f t="shared" si="22"/>
        <v>30.72</v>
      </c>
      <c r="BN64" s="8">
        <f t="shared" si="23"/>
        <v>25.84</v>
      </c>
      <c r="BO64" s="8">
        <f t="shared" si="24"/>
        <v>32</v>
      </c>
      <c r="BP64" s="139">
        <f t="shared" si="25"/>
        <v>-1.0399999999999991</v>
      </c>
      <c r="BQ64" s="139">
        <f t="shared" si="26"/>
        <v>-1.2800000000000011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990</v>
      </c>
      <c r="G65" s="16">
        <f>'[3]17'!G67</f>
        <v>0</v>
      </c>
      <c r="H65" s="17">
        <f t="shared" si="27"/>
        <v>1310</v>
      </c>
      <c r="I65" s="15">
        <f>'[3]17'!J67</f>
        <v>320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150</v>
      </c>
      <c r="N65" s="16">
        <f>'[3]17'!O67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25.84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25.84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262.16000000000003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412.16</v>
      </c>
      <c r="AT65" s="8">
        <v>24.8</v>
      </c>
      <c r="AU65" s="8">
        <v>30.72</v>
      </c>
      <c r="AW65" s="198">
        <v>25.84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25.84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24.8</v>
      </c>
      <c r="BM65" s="8">
        <f t="shared" si="22"/>
        <v>30.72</v>
      </c>
      <c r="BN65" s="8">
        <f t="shared" si="23"/>
        <v>25.84</v>
      </c>
      <c r="BO65" s="8">
        <f t="shared" si="24"/>
        <v>32</v>
      </c>
      <c r="BP65" s="139">
        <f t="shared" si="25"/>
        <v>-1.0399999999999991</v>
      </c>
      <c r="BQ65" s="139">
        <f t="shared" si="26"/>
        <v>-1.2800000000000011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990</v>
      </c>
      <c r="G66" s="16">
        <f>'[3]17'!G68</f>
        <v>0</v>
      </c>
      <c r="H66" s="17">
        <f t="shared" si="27"/>
        <v>1310</v>
      </c>
      <c r="I66" s="15">
        <f>'[3]17'!J68</f>
        <v>320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250</v>
      </c>
      <c r="N66" s="16">
        <f>'[3]17'!O68</f>
        <v>0</v>
      </c>
      <c r="O66" s="17">
        <f t="shared" si="28"/>
        <v>570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250</v>
      </c>
      <c r="V66" s="16">
        <f t="shared" si="32"/>
        <v>0</v>
      </c>
      <c r="W66" s="17">
        <f t="shared" si="30"/>
        <v>570</v>
      </c>
      <c r="X66" s="8">
        <f t="shared" si="4"/>
        <v>25.84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25.84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262.16000000000003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250</v>
      </c>
      <c r="AQ66" s="8">
        <f t="shared" si="34"/>
        <v>0</v>
      </c>
      <c r="AR66" s="8">
        <f t="shared" si="18"/>
        <v>512.16000000000008</v>
      </c>
      <c r="AT66" s="8">
        <v>24.8</v>
      </c>
      <c r="AU66" s="8">
        <v>30.72</v>
      </c>
      <c r="AW66" s="198">
        <v>25.84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25.84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24.8</v>
      </c>
      <c r="BM66" s="8">
        <f t="shared" si="22"/>
        <v>30.72</v>
      </c>
      <c r="BN66" s="8">
        <f t="shared" si="23"/>
        <v>25.84</v>
      </c>
      <c r="BO66" s="8">
        <f t="shared" si="24"/>
        <v>32</v>
      </c>
      <c r="BP66" s="139">
        <f t="shared" si="25"/>
        <v>-1.0399999999999991</v>
      </c>
      <c r="BQ66" s="139">
        <f t="shared" si="26"/>
        <v>-1.2800000000000011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990</v>
      </c>
      <c r="G67" s="16">
        <f>'[3]17'!G69</f>
        <v>0</v>
      </c>
      <c r="H67" s="17">
        <f t="shared" si="27"/>
        <v>1310</v>
      </c>
      <c r="I67" s="15">
        <f>'[3]17'!J69</f>
        <v>320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320</v>
      </c>
      <c r="N67" s="16">
        <f>'[3]17'!O69</f>
        <v>0</v>
      </c>
      <c r="O67" s="17">
        <f t="shared" si="28"/>
        <v>640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320</v>
      </c>
      <c r="V67" s="16">
        <f t="shared" si="32"/>
        <v>0</v>
      </c>
      <c r="W67" s="17">
        <f t="shared" si="30"/>
        <v>640</v>
      </c>
      <c r="X67" s="8">
        <f t="shared" si="4"/>
        <v>13.95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13.95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274.05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320</v>
      </c>
      <c r="AQ67" s="8">
        <f t="shared" si="34"/>
        <v>0</v>
      </c>
      <c r="AR67" s="8">
        <f t="shared" si="18"/>
        <v>594.04999999999995</v>
      </c>
      <c r="AT67" s="8">
        <v>13.39</v>
      </c>
      <c r="AU67" s="8">
        <v>30.72</v>
      </c>
      <c r="AW67" s="198">
        <v>13.95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13.95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13.39</v>
      </c>
      <c r="BM67" s="8">
        <f t="shared" si="22"/>
        <v>30.72</v>
      </c>
      <c r="BN67" s="8">
        <f t="shared" si="23"/>
        <v>13.95</v>
      </c>
      <c r="BO67" s="8">
        <f t="shared" si="24"/>
        <v>32</v>
      </c>
      <c r="BP67" s="139">
        <f t="shared" si="25"/>
        <v>-0.55999999999999872</v>
      </c>
      <c r="BQ67" s="139">
        <f t="shared" si="26"/>
        <v>-1.2800000000000011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990</v>
      </c>
      <c r="G68" s="16">
        <f>'[3]17'!G70</f>
        <v>0</v>
      </c>
      <c r="H68" s="17">
        <f t="shared" si="27"/>
        <v>1310</v>
      </c>
      <c r="I68" s="15">
        <f>'[3]17'!J70</f>
        <v>320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320</v>
      </c>
      <c r="N68" s="16">
        <f>'[3]17'!O70</f>
        <v>0</v>
      </c>
      <c r="O68" s="17">
        <f t="shared" si="28"/>
        <v>640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320</v>
      </c>
      <c r="V68" s="16">
        <f t="shared" si="32"/>
        <v>0</v>
      </c>
      <c r="W68" s="17">
        <f t="shared" si="30"/>
        <v>640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320</v>
      </c>
      <c r="AQ68" s="8">
        <f t="shared" si="34"/>
        <v>0</v>
      </c>
      <c r="AR68" s="8">
        <f t="shared" ref="AR68:AR98" si="50">SUM(AL68:AQ68)</f>
        <v>576</v>
      </c>
      <c r="AT68" s="8">
        <v>30.72</v>
      </c>
      <c r="AU68" s="8">
        <v>30.72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30.72</v>
      </c>
      <c r="BM68" s="8">
        <f t="shared" ref="BM68:BM98" si="54">AU68</f>
        <v>30.72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-1.2800000000000011</v>
      </c>
      <c r="BQ68" s="139">
        <f t="shared" ref="BQ68:BQ98" si="58">BM68-BO68</f>
        <v>-1.2800000000000011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990</v>
      </c>
      <c r="G69" s="16">
        <f>'[3]17'!G71</f>
        <v>0</v>
      </c>
      <c r="H69" s="17">
        <f t="shared" ref="H69:H98" si="59">SUM(B69:G69)</f>
        <v>1310</v>
      </c>
      <c r="I69" s="15">
        <f>'[3]17'!J71</f>
        <v>320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320</v>
      </c>
      <c r="N69" s="16">
        <f>'[3]17'!O71</f>
        <v>0</v>
      </c>
      <c r="O69" s="17">
        <f t="shared" ref="O69:O98" si="60">SUM(I69:N69)</f>
        <v>640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320</v>
      </c>
      <c r="V69" s="16">
        <f t="shared" si="32"/>
        <v>0</v>
      </c>
      <c r="W69" s="17">
        <f t="shared" ref="W69:W98" si="61">SUM(Q69:V69)</f>
        <v>640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320</v>
      </c>
      <c r="AQ69" s="8">
        <f t="shared" si="34"/>
        <v>0</v>
      </c>
      <c r="AR69" s="8">
        <f t="shared" si="50"/>
        <v>576</v>
      </c>
      <c r="AT69" s="8">
        <v>30.72</v>
      </c>
      <c r="AU69" s="8">
        <v>30.72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30.72</v>
      </c>
      <c r="BM69" s="8">
        <f t="shared" si="54"/>
        <v>30.72</v>
      </c>
      <c r="BN69" s="8">
        <f t="shared" si="55"/>
        <v>32</v>
      </c>
      <c r="BO69" s="8">
        <f t="shared" si="56"/>
        <v>32</v>
      </c>
      <c r="BP69" s="139">
        <f t="shared" si="57"/>
        <v>-1.2800000000000011</v>
      </c>
      <c r="BQ69" s="139">
        <f t="shared" si="58"/>
        <v>-1.2800000000000011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990</v>
      </c>
      <c r="G70" s="16">
        <f>'[3]17'!G72</f>
        <v>0</v>
      </c>
      <c r="H70" s="17">
        <f t="shared" si="59"/>
        <v>1310</v>
      </c>
      <c r="I70" s="15">
        <f>'[3]17'!J72</f>
        <v>320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320</v>
      </c>
      <c r="N70" s="16">
        <f>'[3]17'!O72</f>
        <v>0</v>
      </c>
      <c r="O70" s="17">
        <f t="shared" si="60"/>
        <v>640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320</v>
      </c>
      <c r="V70" s="16">
        <f t="shared" si="32"/>
        <v>0</v>
      </c>
      <c r="W70" s="17">
        <f t="shared" si="61"/>
        <v>640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320</v>
      </c>
      <c r="AQ70" s="8">
        <f t="shared" si="34"/>
        <v>0</v>
      </c>
      <c r="AR70" s="8">
        <f t="shared" si="50"/>
        <v>576</v>
      </c>
      <c r="AT70" s="8">
        <v>30.72</v>
      </c>
      <c r="AU70" s="8">
        <v>30.72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30.72</v>
      </c>
      <c r="BM70" s="8">
        <f t="shared" si="54"/>
        <v>30.72</v>
      </c>
      <c r="BN70" s="8">
        <f t="shared" si="55"/>
        <v>32</v>
      </c>
      <c r="BO70" s="8">
        <f t="shared" si="56"/>
        <v>32</v>
      </c>
      <c r="BP70" s="139">
        <f t="shared" si="57"/>
        <v>-1.2800000000000011</v>
      </c>
      <c r="BQ70" s="139">
        <f t="shared" si="58"/>
        <v>-1.2800000000000011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990</v>
      </c>
      <c r="G71" s="16">
        <f>'[3]17'!G73</f>
        <v>0</v>
      </c>
      <c r="H71" s="17">
        <f t="shared" si="59"/>
        <v>1310</v>
      </c>
      <c r="I71" s="15">
        <f>'[3]17'!J73</f>
        <v>320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320</v>
      </c>
      <c r="N71" s="16">
        <f>'[3]17'!O73</f>
        <v>0</v>
      </c>
      <c r="O71" s="17">
        <f t="shared" si="60"/>
        <v>640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320</v>
      </c>
      <c r="V71" s="16">
        <f t="shared" si="32"/>
        <v>0</v>
      </c>
      <c r="W71" s="17">
        <f t="shared" si="61"/>
        <v>640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320</v>
      </c>
      <c r="AQ71" s="8">
        <f t="shared" si="34"/>
        <v>0</v>
      </c>
      <c r="AR71" s="8">
        <f t="shared" si="50"/>
        <v>576</v>
      </c>
      <c r="AT71" s="8">
        <v>30.72</v>
      </c>
      <c r="AU71" s="8">
        <v>30.72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30.72</v>
      </c>
      <c r="BM71" s="8">
        <f t="shared" si="54"/>
        <v>30.72</v>
      </c>
      <c r="BN71" s="8">
        <f t="shared" si="55"/>
        <v>32</v>
      </c>
      <c r="BO71" s="8">
        <f t="shared" si="56"/>
        <v>32</v>
      </c>
      <c r="BP71" s="139">
        <f t="shared" si="57"/>
        <v>-1.2800000000000011</v>
      </c>
      <c r="BQ71" s="139">
        <f t="shared" si="58"/>
        <v>-1.2800000000000011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990</v>
      </c>
      <c r="G72" s="16">
        <f>'[3]17'!G74</f>
        <v>0</v>
      </c>
      <c r="H72" s="17">
        <f t="shared" si="59"/>
        <v>1310</v>
      </c>
      <c r="I72" s="15">
        <f>'[3]17'!J74</f>
        <v>320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320</v>
      </c>
      <c r="N72" s="16">
        <f>'[3]17'!O74</f>
        <v>0</v>
      </c>
      <c r="O72" s="17">
        <f t="shared" si="60"/>
        <v>640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320</v>
      </c>
      <c r="V72" s="16">
        <f t="shared" si="32"/>
        <v>0</v>
      </c>
      <c r="W72" s="17">
        <f t="shared" si="61"/>
        <v>640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320</v>
      </c>
      <c r="AQ72" s="8">
        <f t="shared" si="34"/>
        <v>0</v>
      </c>
      <c r="AR72" s="8">
        <f t="shared" si="50"/>
        <v>576</v>
      </c>
      <c r="AT72" s="8">
        <v>30.72</v>
      </c>
      <c r="AU72" s="8">
        <v>30.72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30.72</v>
      </c>
      <c r="BM72" s="8">
        <f t="shared" si="54"/>
        <v>30.72</v>
      </c>
      <c r="BN72" s="8">
        <f t="shared" si="55"/>
        <v>32</v>
      </c>
      <c r="BO72" s="8">
        <f t="shared" si="56"/>
        <v>32</v>
      </c>
      <c r="BP72" s="139">
        <f t="shared" si="57"/>
        <v>-1.2800000000000011</v>
      </c>
      <c r="BQ72" s="139">
        <f t="shared" si="58"/>
        <v>-1.2800000000000011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990</v>
      </c>
      <c r="G73" s="16">
        <f>'[3]17'!G75</f>
        <v>0</v>
      </c>
      <c r="H73" s="17">
        <f t="shared" si="59"/>
        <v>1310</v>
      </c>
      <c r="I73" s="15">
        <f>'[3]17'!J75</f>
        <v>320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320</v>
      </c>
      <c r="N73" s="16">
        <f>'[3]17'!O75</f>
        <v>0</v>
      </c>
      <c r="O73" s="17">
        <f t="shared" si="60"/>
        <v>640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320</v>
      </c>
      <c r="V73" s="16">
        <f t="shared" si="32"/>
        <v>0</v>
      </c>
      <c r="W73" s="17">
        <f t="shared" si="61"/>
        <v>640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320</v>
      </c>
      <c r="AQ73" s="8">
        <f t="shared" si="34"/>
        <v>0</v>
      </c>
      <c r="AR73" s="8">
        <f t="shared" si="50"/>
        <v>576</v>
      </c>
      <c r="AT73" s="8">
        <v>30.72</v>
      </c>
      <c r="AU73" s="8">
        <v>30.72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30.72</v>
      </c>
      <c r="BM73" s="8">
        <f t="shared" si="54"/>
        <v>30.72</v>
      </c>
      <c r="BN73" s="8">
        <f t="shared" si="55"/>
        <v>32</v>
      </c>
      <c r="BO73" s="8">
        <f t="shared" si="56"/>
        <v>32</v>
      </c>
      <c r="BP73" s="139">
        <f t="shared" si="57"/>
        <v>-1.2800000000000011</v>
      </c>
      <c r="BQ73" s="139">
        <f t="shared" si="58"/>
        <v>-1.2800000000000011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990</v>
      </c>
      <c r="G74" s="16">
        <f>'[3]17'!G76</f>
        <v>0</v>
      </c>
      <c r="H74" s="17">
        <f t="shared" si="59"/>
        <v>1310</v>
      </c>
      <c r="I74" s="15">
        <f>'[3]17'!J76</f>
        <v>320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320</v>
      </c>
      <c r="N74" s="16">
        <f>'[3]17'!O76</f>
        <v>0</v>
      </c>
      <c r="O74" s="17">
        <f t="shared" si="60"/>
        <v>640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320</v>
      </c>
      <c r="V74" s="16">
        <f t="shared" si="32"/>
        <v>0</v>
      </c>
      <c r="W74" s="17">
        <f t="shared" si="61"/>
        <v>640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320</v>
      </c>
      <c r="AQ74" s="8">
        <f t="shared" si="34"/>
        <v>0</v>
      </c>
      <c r="AR74" s="8">
        <f t="shared" si="50"/>
        <v>576</v>
      </c>
      <c r="AT74" s="8">
        <v>30.72</v>
      </c>
      <c r="AU74" s="8">
        <v>30.72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30.72</v>
      </c>
      <c r="BM74" s="8">
        <f t="shared" si="54"/>
        <v>30.72</v>
      </c>
      <c r="BN74" s="8">
        <f t="shared" si="55"/>
        <v>32</v>
      </c>
      <c r="BO74" s="8">
        <f t="shared" si="56"/>
        <v>32</v>
      </c>
      <c r="BP74" s="139">
        <f t="shared" si="57"/>
        <v>-1.2800000000000011</v>
      </c>
      <c r="BQ74" s="139">
        <f t="shared" si="58"/>
        <v>-1.2800000000000011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1010</v>
      </c>
      <c r="G75" s="16">
        <f>'[3]17'!G77</f>
        <v>0</v>
      </c>
      <c r="H75" s="17">
        <f t="shared" si="59"/>
        <v>1330</v>
      </c>
      <c r="I75" s="15">
        <f>'[3]17'!J77</f>
        <v>320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320</v>
      </c>
      <c r="N75" s="16">
        <f>'[3]17'!O77</f>
        <v>0</v>
      </c>
      <c r="O75" s="17">
        <f t="shared" si="60"/>
        <v>640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320</v>
      </c>
      <c r="V75" s="16">
        <f t="shared" si="32"/>
        <v>0</v>
      </c>
      <c r="W75" s="17">
        <f t="shared" si="61"/>
        <v>640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320</v>
      </c>
      <c r="AQ75" s="8">
        <f t="shared" si="34"/>
        <v>0</v>
      </c>
      <c r="AR75" s="8">
        <f t="shared" si="50"/>
        <v>576</v>
      </c>
      <c r="AT75" s="8">
        <v>30.72</v>
      </c>
      <c r="AU75" s="8">
        <v>30.72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30.72</v>
      </c>
      <c r="BM75" s="8">
        <f t="shared" si="54"/>
        <v>30.72</v>
      </c>
      <c r="BN75" s="8">
        <f t="shared" si="55"/>
        <v>32</v>
      </c>
      <c r="BO75" s="8">
        <f t="shared" si="56"/>
        <v>32</v>
      </c>
      <c r="BP75" s="139">
        <f t="shared" si="57"/>
        <v>-1.2800000000000011</v>
      </c>
      <c r="BQ75" s="139">
        <f t="shared" si="58"/>
        <v>-1.2800000000000011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1010</v>
      </c>
      <c r="G76" s="16">
        <f>'[3]17'!G78</f>
        <v>0</v>
      </c>
      <c r="H76" s="17">
        <f t="shared" si="59"/>
        <v>1330</v>
      </c>
      <c r="I76" s="15">
        <f>'[3]17'!J78</f>
        <v>320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320</v>
      </c>
      <c r="N76" s="16">
        <f>'[3]17'!O78</f>
        <v>0</v>
      </c>
      <c r="O76" s="17">
        <f t="shared" si="60"/>
        <v>640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320</v>
      </c>
      <c r="V76" s="16">
        <f t="shared" si="32"/>
        <v>0</v>
      </c>
      <c r="W76" s="17">
        <f t="shared" si="61"/>
        <v>640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320</v>
      </c>
      <c r="AQ76" s="8">
        <f t="shared" si="34"/>
        <v>0</v>
      </c>
      <c r="AR76" s="8">
        <f t="shared" si="50"/>
        <v>576</v>
      </c>
      <c r="AT76" s="8">
        <v>30.72</v>
      </c>
      <c r="AU76" s="8">
        <v>30.72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30.72</v>
      </c>
      <c r="BM76" s="8">
        <f t="shared" si="54"/>
        <v>30.72</v>
      </c>
      <c r="BN76" s="8">
        <f t="shared" si="55"/>
        <v>32</v>
      </c>
      <c r="BO76" s="8">
        <f t="shared" si="56"/>
        <v>32</v>
      </c>
      <c r="BP76" s="139">
        <f t="shared" si="57"/>
        <v>-1.2800000000000011</v>
      </c>
      <c r="BQ76" s="139">
        <f t="shared" si="58"/>
        <v>-1.2800000000000011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1010</v>
      </c>
      <c r="G77" s="16">
        <f>'[3]17'!G79</f>
        <v>0</v>
      </c>
      <c r="H77" s="17">
        <f t="shared" si="59"/>
        <v>1330</v>
      </c>
      <c r="I77" s="15">
        <f>'[3]17'!J79</f>
        <v>320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320</v>
      </c>
      <c r="N77" s="16">
        <f>'[3]17'!O79</f>
        <v>0</v>
      </c>
      <c r="O77" s="17">
        <f t="shared" si="60"/>
        <v>640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320</v>
      </c>
      <c r="V77" s="16">
        <f t="shared" si="32"/>
        <v>0</v>
      </c>
      <c r="W77" s="17">
        <f t="shared" si="61"/>
        <v>640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320</v>
      </c>
      <c r="AQ77" s="8">
        <f t="shared" si="34"/>
        <v>0</v>
      </c>
      <c r="AR77" s="8">
        <f t="shared" si="50"/>
        <v>576</v>
      </c>
      <c r="AT77" s="8">
        <v>30.72</v>
      </c>
      <c r="AU77" s="8">
        <v>30.72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30.72</v>
      </c>
      <c r="BM77" s="8">
        <f t="shared" si="54"/>
        <v>30.72</v>
      </c>
      <c r="BN77" s="8">
        <f t="shared" si="55"/>
        <v>32</v>
      </c>
      <c r="BO77" s="8">
        <f t="shared" si="56"/>
        <v>32</v>
      </c>
      <c r="BP77" s="139">
        <f t="shared" si="57"/>
        <v>-1.2800000000000011</v>
      </c>
      <c r="BQ77" s="139">
        <f t="shared" si="58"/>
        <v>-1.2800000000000011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1010</v>
      </c>
      <c r="G78" s="16">
        <f>'[3]17'!G80</f>
        <v>0</v>
      </c>
      <c r="H78" s="17">
        <f t="shared" si="59"/>
        <v>1330</v>
      </c>
      <c r="I78" s="15">
        <f>'[3]17'!J80</f>
        <v>320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320</v>
      </c>
      <c r="N78" s="16">
        <f>'[3]17'!O80</f>
        <v>0</v>
      </c>
      <c r="O78" s="17">
        <f t="shared" si="60"/>
        <v>640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320</v>
      </c>
      <c r="V78" s="16">
        <f t="shared" si="32"/>
        <v>0</v>
      </c>
      <c r="W78" s="17">
        <f t="shared" si="61"/>
        <v>640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320</v>
      </c>
      <c r="AQ78" s="8">
        <f t="shared" si="34"/>
        <v>0</v>
      </c>
      <c r="AR78" s="8">
        <f t="shared" si="50"/>
        <v>576</v>
      </c>
      <c r="AT78" s="8">
        <v>30.72</v>
      </c>
      <c r="AU78" s="8">
        <v>30.72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30.72</v>
      </c>
      <c r="BM78" s="8">
        <f t="shared" si="54"/>
        <v>30.72</v>
      </c>
      <c r="BN78" s="8">
        <f t="shared" si="55"/>
        <v>32</v>
      </c>
      <c r="BO78" s="8">
        <f t="shared" si="56"/>
        <v>32</v>
      </c>
      <c r="BP78" s="139">
        <f t="shared" si="57"/>
        <v>-1.2800000000000011</v>
      </c>
      <c r="BQ78" s="139">
        <f t="shared" si="58"/>
        <v>-1.2800000000000011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1010</v>
      </c>
      <c r="G79" s="16">
        <f>'[3]17'!G81</f>
        <v>0</v>
      </c>
      <c r="H79" s="17">
        <f t="shared" si="59"/>
        <v>1330</v>
      </c>
      <c r="I79" s="15">
        <f>'[3]17'!J81</f>
        <v>320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320</v>
      </c>
      <c r="N79" s="16">
        <f>'[3]17'!O81</f>
        <v>0</v>
      </c>
      <c r="O79" s="17">
        <f t="shared" si="60"/>
        <v>640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320</v>
      </c>
      <c r="V79" s="16">
        <f t="shared" si="32"/>
        <v>0</v>
      </c>
      <c r="W79" s="17">
        <f t="shared" si="61"/>
        <v>640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320</v>
      </c>
      <c r="AQ79" s="8">
        <f t="shared" si="34"/>
        <v>0</v>
      </c>
      <c r="AR79" s="8">
        <f t="shared" si="50"/>
        <v>576</v>
      </c>
      <c r="AT79" s="8">
        <v>30.72</v>
      </c>
      <c r="AU79" s="8">
        <v>30.72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30.72</v>
      </c>
      <c r="BM79" s="8">
        <f t="shared" si="54"/>
        <v>30.72</v>
      </c>
      <c r="BN79" s="8">
        <f t="shared" si="55"/>
        <v>32</v>
      </c>
      <c r="BO79" s="8">
        <f t="shared" si="56"/>
        <v>32</v>
      </c>
      <c r="BP79" s="139">
        <f t="shared" si="57"/>
        <v>-1.2800000000000011</v>
      </c>
      <c r="BQ79" s="139">
        <f t="shared" si="58"/>
        <v>-1.2800000000000011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1010</v>
      </c>
      <c r="G80" s="16">
        <f>'[3]17'!G82</f>
        <v>0</v>
      </c>
      <c r="H80" s="17">
        <f t="shared" si="59"/>
        <v>1330</v>
      </c>
      <c r="I80" s="15">
        <f>'[3]17'!J82</f>
        <v>320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320</v>
      </c>
      <c r="N80" s="16">
        <f>'[3]17'!O82</f>
        <v>0</v>
      </c>
      <c r="O80" s="17">
        <f t="shared" si="60"/>
        <v>640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320</v>
      </c>
      <c r="V80" s="16">
        <f t="shared" si="32"/>
        <v>0</v>
      </c>
      <c r="W80" s="17">
        <f t="shared" si="61"/>
        <v>640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320</v>
      </c>
      <c r="AQ80" s="8">
        <f t="shared" si="34"/>
        <v>0</v>
      </c>
      <c r="AR80" s="8">
        <f t="shared" si="50"/>
        <v>576</v>
      </c>
      <c r="AT80" s="8">
        <v>30.72</v>
      </c>
      <c r="AU80" s="8">
        <v>30.72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30.72</v>
      </c>
      <c r="BM80" s="8">
        <f t="shared" si="54"/>
        <v>30.72</v>
      </c>
      <c r="BN80" s="8">
        <f t="shared" si="55"/>
        <v>32</v>
      </c>
      <c r="BO80" s="8">
        <f t="shared" si="56"/>
        <v>32</v>
      </c>
      <c r="BP80" s="139">
        <f t="shared" si="57"/>
        <v>-1.2800000000000011</v>
      </c>
      <c r="BQ80" s="139">
        <f t="shared" si="58"/>
        <v>-1.2800000000000011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1010</v>
      </c>
      <c r="G81" s="16">
        <f>'[3]17'!G83</f>
        <v>0</v>
      </c>
      <c r="H81" s="17">
        <f t="shared" si="59"/>
        <v>1330</v>
      </c>
      <c r="I81" s="15">
        <f>'[3]17'!J83</f>
        <v>320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320</v>
      </c>
      <c r="N81" s="16">
        <f>'[3]17'!O83</f>
        <v>0</v>
      </c>
      <c r="O81" s="17">
        <f t="shared" si="60"/>
        <v>640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320</v>
      </c>
      <c r="V81" s="16">
        <f t="shared" si="32"/>
        <v>0</v>
      </c>
      <c r="W81" s="17">
        <f t="shared" si="61"/>
        <v>640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320</v>
      </c>
      <c r="AQ81" s="8">
        <f t="shared" si="34"/>
        <v>0</v>
      </c>
      <c r="AR81" s="8">
        <f t="shared" si="50"/>
        <v>576</v>
      </c>
      <c r="AT81" s="8">
        <v>30.72</v>
      </c>
      <c r="AU81" s="8">
        <v>30.72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30.72</v>
      </c>
      <c r="BM81" s="8">
        <f t="shared" si="54"/>
        <v>30.72</v>
      </c>
      <c r="BN81" s="8">
        <f t="shared" si="55"/>
        <v>32</v>
      </c>
      <c r="BO81" s="8">
        <f t="shared" si="56"/>
        <v>32</v>
      </c>
      <c r="BP81" s="139">
        <f t="shared" si="57"/>
        <v>-1.2800000000000011</v>
      </c>
      <c r="BQ81" s="139">
        <f t="shared" si="58"/>
        <v>-1.2800000000000011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1010</v>
      </c>
      <c r="G82" s="16">
        <f>'[3]17'!G84</f>
        <v>0</v>
      </c>
      <c r="H82" s="17">
        <f t="shared" si="59"/>
        <v>1330</v>
      </c>
      <c r="I82" s="15">
        <f>'[3]17'!J84</f>
        <v>320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320</v>
      </c>
      <c r="N82" s="16">
        <f>'[3]17'!O84</f>
        <v>0</v>
      </c>
      <c r="O82" s="17">
        <f t="shared" si="60"/>
        <v>640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320</v>
      </c>
      <c r="V82" s="16">
        <f t="shared" si="32"/>
        <v>0</v>
      </c>
      <c r="W82" s="17">
        <f t="shared" si="61"/>
        <v>640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320</v>
      </c>
      <c r="AQ82" s="8">
        <f t="shared" si="34"/>
        <v>0</v>
      </c>
      <c r="AR82" s="8">
        <f t="shared" si="50"/>
        <v>576</v>
      </c>
      <c r="AT82" s="8">
        <v>30.72</v>
      </c>
      <c r="AU82" s="8">
        <v>30.72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30.72</v>
      </c>
      <c r="BM82" s="8">
        <f t="shared" si="54"/>
        <v>30.72</v>
      </c>
      <c r="BN82" s="8">
        <f t="shared" si="55"/>
        <v>32</v>
      </c>
      <c r="BO82" s="8">
        <f t="shared" si="56"/>
        <v>32</v>
      </c>
      <c r="BP82" s="139">
        <f t="shared" si="57"/>
        <v>-1.2800000000000011</v>
      </c>
      <c r="BQ82" s="139">
        <f t="shared" si="58"/>
        <v>-1.2800000000000011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1010</v>
      </c>
      <c r="G83" s="16">
        <f>'[3]17'!G85</f>
        <v>0</v>
      </c>
      <c r="H83" s="17">
        <f t="shared" si="59"/>
        <v>1330</v>
      </c>
      <c r="I83" s="15">
        <f>'[3]17'!J85</f>
        <v>320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320</v>
      </c>
      <c r="N83" s="16">
        <f>'[3]17'!O85</f>
        <v>0</v>
      </c>
      <c r="O83" s="17">
        <f t="shared" si="60"/>
        <v>640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320</v>
      </c>
      <c r="V83" s="16">
        <f t="shared" si="32"/>
        <v>0</v>
      </c>
      <c r="W83" s="17">
        <f t="shared" si="61"/>
        <v>640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320</v>
      </c>
      <c r="AQ83" s="8">
        <f t="shared" si="34"/>
        <v>0</v>
      </c>
      <c r="AR83" s="8">
        <f t="shared" si="50"/>
        <v>576</v>
      </c>
      <c r="AT83" s="8">
        <v>30.72</v>
      </c>
      <c r="AU83" s="8">
        <v>30.72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30.72</v>
      </c>
      <c r="BM83" s="8">
        <f t="shared" si="54"/>
        <v>30.72</v>
      </c>
      <c r="BN83" s="8">
        <f t="shared" si="55"/>
        <v>32</v>
      </c>
      <c r="BO83" s="8">
        <f t="shared" si="56"/>
        <v>32</v>
      </c>
      <c r="BP83" s="139">
        <f t="shared" si="57"/>
        <v>-1.2800000000000011</v>
      </c>
      <c r="BQ83" s="139">
        <f t="shared" si="58"/>
        <v>-1.2800000000000011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1010</v>
      </c>
      <c r="G84" s="16">
        <f>'[3]17'!G86</f>
        <v>0</v>
      </c>
      <c r="H84" s="17">
        <f t="shared" si="59"/>
        <v>1330</v>
      </c>
      <c r="I84" s="15">
        <f>'[3]17'!J86</f>
        <v>320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320</v>
      </c>
      <c r="N84" s="16">
        <f>'[3]17'!O86</f>
        <v>0</v>
      </c>
      <c r="O84" s="17">
        <f t="shared" si="60"/>
        <v>640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320</v>
      </c>
      <c r="V84" s="16">
        <f t="shared" si="32"/>
        <v>0</v>
      </c>
      <c r="W84" s="17">
        <f t="shared" si="61"/>
        <v>640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320</v>
      </c>
      <c r="AQ84" s="8">
        <f t="shared" si="34"/>
        <v>0</v>
      </c>
      <c r="AR84" s="8">
        <f t="shared" si="50"/>
        <v>576</v>
      </c>
      <c r="AT84" s="8">
        <v>30.72</v>
      </c>
      <c r="AU84" s="8">
        <v>30.72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30.72</v>
      </c>
      <c r="BM84" s="8">
        <f t="shared" si="54"/>
        <v>30.72</v>
      </c>
      <c r="BN84" s="8">
        <f t="shared" si="55"/>
        <v>32</v>
      </c>
      <c r="BO84" s="8">
        <f t="shared" si="56"/>
        <v>32</v>
      </c>
      <c r="BP84" s="139">
        <f t="shared" si="57"/>
        <v>-1.2800000000000011</v>
      </c>
      <c r="BQ84" s="139">
        <f t="shared" si="58"/>
        <v>-1.2800000000000011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1010</v>
      </c>
      <c r="G85" s="16">
        <f>'[3]17'!G87</f>
        <v>0</v>
      </c>
      <c r="H85" s="17">
        <f t="shared" si="59"/>
        <v>1330</v>
      </c>
      <c r="I85" s="15">
        <f>'[3]17'!J87</f>
        <v>320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282</v>
      </c>
      <c r="N85" s="16">
        <f>'[3]17'!O87</f>
        <v>0</v>
      </c>
      <c r="O85" s="17">
        <f t="shared" si="60"/>
        <v>602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282</v>
      </c>
      <c r="V85" s="16">
        <f t="shared" si="32"/>
        <v>0</v>
      </c>
      <c r="W85" s="17">
        <f t="shared" si="61"/>
        <v>602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282</v>
      </c>
      <c r="AQ85" s="8">
        <f t="shared" si="34"/>
        <v>0</v>
      </c>
      <c r="AR85" s="8">
        <f t="shared" si="50"/>
        <v>538</v>
      </c>
      <c r="AT85" s="8">
        <v>30.72</v>
      </c>
      <c r="AU85" s="8">
        <v>30.72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30.72</v>
      </c>
      <c r="BM85" s="8">
        <f t="shared" si="54"/>
        <v>30.72</v>
      </c>
      <c r="BN85" s="8">
        <f t="shared" si="55"/>
        <v>32</v>
      </c>
      <c r="BO85" s="8">
        <f t="shared" si="56"/>
        <v>32</v>
      </c>
      <c r="BP85" s="139">
        <f t="shared" si="57"/>
        <v>-1.2800000000000011</v>
      </c>
      <c r="BQ85" s="139">
        <f t="shared" si="58"/>
        <v>-1.2800000000000011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1010</v>
      </c>
      <c r="G86" s="16">
        <f>'[3]17'!G88</f>
        <v>0</v>
      </c>
      <c r="H86" s="17">
        <f t="shared" si="59"/>
        <v>1330</v>
      </c>
      <c r="I86" s="15">
        <f>'[3]17'!J88</f>
        <v>320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261</v>
      </c>
      <c r="N86" s="16">
        <f>'[3]17'!O88</f>
        <v>0</v>
      </c>
      <c r="O86" s="17">
        <f t="shared" si="60"/>
        <v>581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261</v>
      </c>
      <c r="V86" s="16">
        <f t="shared" si="32"/>
        <v>0</v>
      </c>
      <c r="W86" s="17">
        <f t="shared" si="61"/>
        <v>581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261</v>
      </c>
      <c r="AQ86" s="8">
        <f t="shared" si="34"/>
        <v>0</v>
      </c>
      <c r="AR86" s="8">
        <f t="shared" si="50"/>
        <v>517</v>
      </c>
      <c r="AT86" s="8">
        <v>30.72</v>
      </c>
      <c r="AU86" s="8">
        <v>30.72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30.72</v>
      </c>
      <c r="BM86" s="8">
        <f t="shared" si="54"/>
        <v>30.72</v>
      </c>
      <c r="BN86" s="8">
        <f t="shared" si="55"/>
        <v>32</v>
      </c>
      <c r="BO86" s="8">
        <f t="shared" si="56"/>
        <v>32</v>
      </c>
      <c r="BP86" s="139">
        <f t="shared" si="57"/>
        <v>-1.2800000000000011</v>
      </c>
      <c r="BQ86" s="139">
        <f t="shared" si="58"/>
        <v>-1.2800000000000011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1010</v>
      </c>
      <c r="G87" s="16">
        <f>'[3]17'!G89</f>
        <v>0</v>
      </c>
      <c r="H87" s="17">
        <f t="shared" si="59"/>
        <v>1330</v>
      </c>
      <c r="I87" s="15">
        <f>'[3]17'!J89</f>
        <v>320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243</v>
      </c>
      <c r="N87" s="16">
        <f>'[3]17'!O89</f>
        <v>0</v>
      </c>
      <c r="O87" s="17">
        <f t="shared" si="60"/>
        <v>563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243</v>
      </c>
      <c r="V87" s="16">
        <f t="shared" si="32"/>
        <v>0</v>
      </c>
      <c r="W87" s="17">
        <f t="shared" si="61"/>
        <v>563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243</v>
      </c>
      <c r="AQ87" s="8">
        <f t="shared" si="34"/>
        <v>0</v>
      </c>
      <c r="AR87" s="8">
        <f t="shared" si="50"/>
        <v>499</v>
      </c>
      <c r="AT87" s="8">
        <v>30.72</v>
      </c>
      <c r="AU87" s="8">
        <v>30.72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30.72</v>
      </c>
      <c r="BM87" s="8">
        <f t="shared" si="54"/>
        <v>30.72</v>
      </c>
      <c r="BN87" s="8">
        <f t="shared" si="55"/>
        <v>32</v>
      </c>
      <c r="BO87" s="8">
        <f t="shared" si="56"/>
        <v>32</v>
      </c>
      <c r="BP87" s="139">
        <f t="shared" si="57"/>
        <v>-1.2800000000000011</v>
      </c>
      <c r="BQ87" s="139">
        <f t="shared" si="58"/>
        <v>-1.2800000000000011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1010</v>
      </c>
      <c r="G88" s="16">
        <f>'[3]17'!G90</f>
        <v>0</v>
      </c>
      <c r="H88" s="17">
        <f t="shared" si="59"/>
        <v>1330</v>
      </c>
      <c r="I88" s="15">
        <f>'[3]17'!J90</f>
        <v>320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236</v>
      </c>
      <c r="N88" s="16">
        <f>'[3]17'!O90</f>
        <v>0</v>
      </c>
      <c r="O88" s="17">
        <f t="shared" si="60"/>
        <v>556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236</v>
      </c>
      <c r="V88" s="16">
        <f t="shared" si="32"/>
        <v>0</v>
      </c>
      <c r="W88" s="17">
        <f t="shared" si="61"/>
        <v>556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236</v>
      </c>
      <c r="AQ88" s="8">
        <f t="shared" si="34"/>
        <v>0</v>
      </c>
      <c r="AR88" s="8">
        <f t="shared" si="50"/>
        <v>492</v>
      </c>
      <c r="AT88" s="8">
        <v>30.72</v>
      </c>
      <c r="AU88" s="8">
        <v>30.72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30.72</v>
      </c>
      <c r="BM88" s="8">
        <f t="shared" si="54"/>
        <v>30.72</v>
      </c>
      <c r="BN88" s="8">
        <f t="shared" si="55"/>
        <v>32</v>
      </c>
      <c r="BO88" s="8">
        <f t="shared" si="56"/>
        <v>32</v>
      </c>
      <c r="BP88" s="139">
        <f t="shared" si="57"/>
        <v>-1.2800000000000011</v>
      </c>
      <c r="BQ88" s="139">
        <f t="shared" si="58"/>
        <v>-1.2800000000000011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1010</v>
      </c>
      <c r="G89" s="16">
        <f>'[3]17'!G91</f>
        <v>0</v>
      </c>
      <c r="H89" s="17">
        <f t="shared" si="59"/>
        <v>1330</v>
      </c>
      <c r="I89" s="15">
        <f>'[3]17'!J91</f>
        <v>320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150</v>
      </c>
      <c r="N89" s="16">
        <f>'[3]17'!O91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406</v>
      </c>
      <c r="AT89" s="8">
        <v>30.72</v>
      </c>
      <c r="AU89" s="8">
        <v>30.72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30.72</v>
      </c>
      <c r="BM89" s="8">
        <f t="shared" si="54"/>
        <v>30.72</v>
      </c>
      <c r="BN89" s="8">
        <f t="shared" si="55"/>
        <v>32</v>
      </c>
      <c r="BO89" s="8">
        <f t="shared" si="56"/>
        <v>32</v>
      </c>
      <c r="BP89" s="139">
        <f t="shared" si="57"/>
        <v>-1.2800000000000011</v>
      </c>
      <c r="BQ89" s="139">
        <f t="shared" si="58"/>
        <v>-1.2800000000000011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1010</v>
      </c>
      <c r="G90" s="16">
        <f>'[3]17'!G92</f>
        <v>0</v>
      </c>
      <c r="H90" s="17">
        <f t="shared" si="59"/>
        <v>1330</v>
      </c>
      <c r="I90" s="15">
        <f>'[3]17'!J92</f>
        <v>320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150</v>
      </c>
      <c r="N90" s="16">
        <f>'[3]17'!O92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406</v>
      </c>
      <c r="AT90" s="8">
        <v>30.72</v>
      </c>
      <c r="AU90" s="8">
        <v>30.72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30.72</v>
      </c>
      <c r="BM90" s="8">
        <f t="shared" si="54"/>
        <v>30.72</v>
      </c>
      <c r="BN90" s="8">
        <f t="shared" si="55"/>
        <v>32</v>
      </c>
      <c r="BO90" s="8">
        <f t="shared" si="56"/>
        <v>32</v>
      </c>
      <c r="BP90" s="139">
        <f t="shared" si="57"/>
        <v>-1.2800000000000011</v>
      </c>
      <c r="BQ90" s="139">
        <f t="shared" si="58"/>
        <v>-1.2800000000000011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1010</v>
      </c>
      <c r="G91" s="16">
        <f>'[3]17'!G93</f>
        <v>0</v>
      </c>
      <c r="H91" s="17">
        <f t="shared" si="59"/>
        <v>1330</v>
      </c>
      <c r="I91" s="15">
        <f>'[3]17'!J93</f>
        <v>320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150</v>
      </c>
      <c r="N91" s="16">
        <f>'[3]17'!O93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25.84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25.84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262.16000000000003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412.16</v>
      </c>
      <c r="AT91" s="8">
        <v>24.8</v>
      </c>
      <c r="AU91" s="8">
        <v>30.72</v>
      </c>
      <c r="AW91" s="198">
        <v>25.84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25.84</v>
      </c>
      <c r="BD91" s="198">
        <v>32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32</v>
      </c>
      <c r="BL91" s="8">
        <f t="shared" si="53"/>
        <v>24.8</v>
      </c>
      <c r="BM91" s="8">
        <f t="shared" si="54"/>
        <v>30.72</v>
      </c>
      <c r="BN91" s="8">
        <f t="shared" si="55"/>
        <v>25.84</v>
      </c>
      <c r="BO91" s="8">
        <f t="shared" si="56"/>
        <v>32</v>
      </c>
      <c r="BP91" s="139">
        <f t="shared" si="57"/>
        <v>-1.0399999999999991</v>
      </c>
      <c r="BQ91" s="139">
        <f t="shared" si="58"/>
        <v>-1.2800000000000011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1010</v>
      </c>
      <c r="G92" s="16">
        <f>'[3]17'!G94</f>
        <v>0</v>
      </c>
      <c r="H92" s="17">
        <f t="shared" si="59"/>
        <v>1330</v>
      </c>
      <c r="I92" s="15">
        <f>'[3]17'!J94</f>
        <v>320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150</v>
      </c>
      <c r="N92" s="16">
        <f>'[3]17'!O94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25.84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25.84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262.16000000000003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412.16</v>
      </c>
      <c r="AT92" s="8">
        <v>24.8</v>
      </c>
      <c r="AU92" s="8">
        <v>30.72</v>
      </c>
      <c r="AW92" s="198">
        <v>25.84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25.84</v>
      </c>
      <c r="BD92" s="198">
        <v>32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32</v>
      </c>
      <c r="BL92" s="8">
        <f t="shared" si="53"/>
        <v>24.8</v>
      </c>
      <c r="BM92" s="8">
        <f t="shared" si="54"/>
        <v>30.72</v>
      </c>
      <c r="BN92" s="8">
        <f t="shared" si="55"/>
        <v>25.84</v>
      </c>
      <c r="BO92" s="8">
        <f t="shared" si="56"/>
        <v>32</v>
      </c>
      <c r="BP92" s="139">
        <f t="shared" si="57"/>
        <v>-1.0399999999999991</v>
      </c>
      <c r="BQ92" s="139">
        <f t="shared" si="58"/>
        <v>-1.2800000000000011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1010</v>
      </c>
      <c r="G93" s="16">
        <f>'[3]17'!G95</f>
        <v>0</v>
      </c>
      <c r="H93" s="17">
        <f t="shared" si="59"/>
        <v>1330</v>
      </c>
      <c r="I93" s="15">
        <f>'[3]17'!J95</f>
        <v>320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150</v>
      </c>
      <c r="N93" s="16">
        <f>'[3]17'!O95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25.84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25.84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262.16000000000003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412.16</v>
      </c>
      <c r="AT93" s="8">
        <v>24.8</v>
      </c>
      <c r="AU93" s="8">
        <v>30.72</v>
      </c>
      <c r="AW93" s="198">
        <v>25.84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25.84</v>
      </c>
      <c r="BD93" s="198">
        <v>32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32</v>
      </c>
      <c r="BL93" s="8">
        <f t="shared" si="53"/>
        <v>24.8</v>
      </c>
      <c r="BM93" s="8">
        <f t="shared" si="54"/>
        <v>30.72</v>
      </c>
      <c r="BN93" s="8">
        <f t="shared" si="55"/>
        <v>25.84</v>
      </c>
      <c r="BO93" s="8">
        <f t="shared" si="56"/>
        <v>32</v>
      </c>
      <c r="BP93" s="139">
        <f t="shared" si="57"/>
        <v>-1.0399999999999991</v>
      </c>
      <c r="BQ93" s="139">
        <f t="shared" si="58"/>
        <v>-1.2800000000000011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1010</v>
      </c>
      <c r="G94" s="16">
        <f>'[3]17'!G96</f>
        <v>0</v>
      </c>
      <c r="H94" s="17">
        <f t="shared" si="59"/>
        <v>1330</v>
      </c>
      <c r="I94" s="15">
        <f>'[3]17'!J96</f>
        <v>320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150</v>
      </c>
      <c r="N94" s="16">
        <f>'[3]17'!O96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25.84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25.84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262.16000000000003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412.16</v>
      </c>
      <c r="AT94" s="8">
        <v>24.8</v>
      </c>
      <c r="AU94" s="8">
        <v>30.72</v>
      </c>
      <c r="AW94" s="198">
        <v>25.84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25.84</v>
      </c>
      <c r="BD94" s="198">
        <v>32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32</v>
      </c>
      <c r="BL94" s="8">
        <f t="shared" si="53"/>
        <v>24.8</v>
      </c>
      <c r="BM94" s="8">
        <f t="shared" si="54"/>
        <v>30.72</v>
      </c>
      <c r="BN94" s="8">
        <f t="shared" si="55"/>
        <v>25.84</v>
      </c>
      <c r="BO94" s="8">
        <f t="shared" si="56"/>
        <v>32</v>
      </c>
      <c r="BP94" s="139">
        <f t="shared" si="57"/>
        <v>-1.0399999999999991</v>
      </c>
      <c r="BQ94" s="139">
        <f t="shared" si="58"/>
        <v>-1.2800000000000011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1010</v>
      </c>
      <c r="G95" s="16">
        <f>'[3]17'!G97</f>
        <v>0</v>
      </c>
      <c r="H95" s="17">
        <f t="shared" si="59"/>
        <v>1330</v>
      </c>
      <c r="I95" s="15">
        <f>'[3]17'!J97</f>
        <v>320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150</v>
      </c>
      <c r="N95" s="16">
        <f>'[3]17'!O97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26.78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26.78</v>
      </c>
      <c r="AE95" s="8">
        <f t="shared" si="43"/>
        <v>26.78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26.78</v>
      </c>
      <c r="AL95" s="8">
        <f t="shared" si="35"/>
        <v>266.44000000000005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416.44000000000005</v>
      </c>
      <c r="AT95" s="8">
        <v>25.71</v>
      </c>
      <c r="AU95" s="8">
        <v>25.71</v>
      </c>
      <c r="AW95" s="198">
        <v>26.78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26.78</v>
      </c>
      <c r="BD95" s="198">
        <v>26.78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26.78</v>
      </c>
      <c r="BL95" s="8">
        <f t="shared" si="53"/>
        <v>25.71</v>
      </c>
      <c r="BM95" s="8">
        <f t="shared" si="54"/>
        <v>25.71</v>
      </c>
      <c r="BN95" s="8">
        <f t="shared" si="55"/>
        <v>26.78</v>
      </c>
      <c r="BO95" s="8">
        <f t="shared" si="56"/>
        <v>26.78</v>
      </c>
      <c r="BP95" s="139">
        <f t="shared" si="57"/>
        <v>-1.0700000000000003</v>
      </c>
      <c r="BQ95" s="139">
        <f t="shared" si="58"/>
        <v>-1.0700000000000003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1010</v>
      </c>
      <c r="G96" s="16">
        <f>'[3]17'!G98</f>
        <v>0</v>
      </c>
      <c r="H96" s="17">
        <f t="shared" si="59"/>
        <v>1330</v>
      </c>
      <c r="I96" s="15">
        <f>'[3]17'!J98</f>
        <v>320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150</v>
      </c>
      <c r="N96" s="16">
        <f>'[3]17'!O98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26.78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26.78</v>
      </c>
      <c r="AE96" s="8">
        <f t="shared" si="43"/>
        <v>26.78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26.78</v>
      </c>
      <c r="AL96" s="8">
        <f t="shared" si="35"/>
        <v>266.44000000000005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416.44000000000005</v>
      </c>
      <c r="AT96" s="8">
        <v>25.71</v>
      </c>
      <c r="AU96" s="8">
        <v>25.71</v>
      </c>
      <c r="AW96" s="198">
        <v>26.78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26.78</v>
      </c>
      <c r="BD96" s="198">
        <v>26.78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26.78</v>
      </c>
      <c r="BL96" s="8">
        <f t="shared" si="53"/>
        <v>25.71</v>
      </c>
      <c r="BM96" s="8">
        <f t="shared" si="54"/>
        <v>25.71</v>
      </c>
      <c r="BN96" s="8">
        <f t="shared" si="55"/>
        <v>26.78</v>
      </c>
      <c r="BO96" s="8">
        <f t="shared" si="56"/>
        <v>26.78</v>
      </c>
      <c r="BP96" s="139">
        <f t="shared" si="57"/>
        <v>-1.0700000000000003</v>
      </c>
      <c r="BQ96" s="139">
        <f t="shared" si="58"/>
        <v>-1.0700000000000003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1010</v>
      </c>
      <c r="G97" s="16">
        <f>'[3]17'!G99</f>
        <v>0</v>
      </c>
      <c r="H97" s="17">
        <f t="shared" si="59"/>
        <v>1330</v>
      </c>
      <c r="I97" s="15">
        <f>'[3]17'!J99</f>
        <v>320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150</v>
      </c>
      <c r="N97" s="16">
        <f>'[3]17'!O99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26.78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26.78</v>
      </c>
      <c r="AE97" s="8">
        <f t="shared" si="43"/>
        <v>26.78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26.78</v>
      </c>
      <c r="AL97" s="8">
        <f t="shared" si="35"/>
        <v>266.44000000000005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416.44000000000005</v>
      </c>
      <c r="AT97" s="8">
        <v>25.71</v>
      </c>
      <c r="AU97" s="8">
        <v>25.71</v>
      </c>
      <c r="AW97" s="198">
        <v>26.78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26.78</v>
      </c>
      <c r="BD97" s="198">
        <v>26.78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26.78</v>
      </c>
      <c r="BL97" s="8">
        <f t="shared" si="53"/>
        <v>25.71</v>
      </c>
      <c r="BM97" s="8">
        <f t="shared" si="54"/>
        <v>25.71</v>
      </c>
      <c r="BN97" s="8">
        <f t="shared" si="55"/>
        <v>26.78</v>
      </c>
      <c r="BO97" s="8">
        <f t="shared" si="56"/>
        <v>26.78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1010</v>
      </c>
      <c r="G98" s="16">
        <f>'[3]17'!G100</f>
        <v>0</v>
      </c>
      <c r="H98" s="17">
        <f t="shared" si="59"/>
        <v>1330</v>
      </c>
      <c r="I98" s="15">
        <f>'[3]17'!J100</f>
        <v>320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150</v>
      </c>
      <c r="N98" s="16">
        <f>'[3]17'!O100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26.78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26.78</v>
      </c>
      <c r="AE98" s="8">
        <f t="shared" si="43"/>
        <v>26.78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26.78</v>
      </c>
      <c r="AL98" s="8">
        <f t="shared" si="35"/>
        <v>266.44000000000005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416.44000000000005</v>
      </c>
      <c r="AT98" s="8">
        <v>25.71</v>
      </c>
      <c r="AU98" s="8">
        <v>25.71</v>
      </c>
      <c r="AW98" s="198">
        <v>26.78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26.78</v>
      </c>
      <c r="BD98" s="198">
        <v>26.78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26.78</v>
      </c>
      <c r="BL98" s="8">
        <f t="shared" si="53"/>
        <v>25.71</v>
      </c>
      <c r="BM98" s="8">
        <f t="shared" si="54"/>
        <v>25.71</v>
      </c>
      <c r="BN98" s="8">
        <f t="shared" si="55"/>
        <v>26.78</v>
      </c>
      <c r="BO98" s="8">
        <f t="shared" si="56"/>
        <v>26.78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5.3922499999999998</v>
      </c>
      <c r="N99" s="15">
        <f t="shared" si="62"/>
        <v>0</v>
      </c>
      <c r="O99" s="15">
        <f t="shared" si="62"/>
        <v>13.07225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5.3922499999999998</v>
      </c>
      <c r="V99" s="15">
        <f t="shared" si="62"/>
        <v>0</v>
      </c>
      <c r="W99" s="15">
        <f t="shared" si="62"/>
        <v>13.07225</v>
      </c>
      <c r="X99" s="15">
        <f t="shared" si="62"/>
        <v>0.71154750000000011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0.71154750000000011</v>
      </c>
      <c r="AE99" s="15">
        <f t="shared" si="62"/>
        <v>0.72992000000000012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0.72992000000000012</v>
      </c>
      <c r="AL99" s="15">
        <f t="shared" si="62"/>
        <v>6.2385324999999989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5.3922499999999998</v>
      </c>
      <c r="AQ99" s="15">
        <f t="shared" si="62"/>
        <v>0</v>
      </c>
      <c r="AR99" s="15">
        <f t="shared" si="62"/>
        <v>11.630782500000008</v>
      </c>
      <c r="AS99" s="15">
        <f t="shared" si="62"/>
        <v>0</v>
      </c>
      <c r="AT99" s="15">
        <f t="shared" si="62"/>
        <v>0.68307749999999967</v>
      </c>
      <c r="AU99" s="15">
        <f t="shared" si="62"/>
        <v>0.70323499999999917</v>
      </c>
      <c r="AV99" s="15">
        <f t="shared" si="62"/>
        <v>0</v>
      </c>
      <c r="AW99" s="15">
        <f t="shared" si="62"/>
        <v>0.71154750000000011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0.71154750000000011</v>
      </c>
      <c r="BD99" s="15">
        <f t="shared" si="62"/>
        <v>0.72992000000000012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0.72992000000000012</v>
      </c>
      <c r="BK99" s="15"/>
      <c r="BL99" s="15">
        <f t="shared" si="63"/>
        <v>0.68307749999999967</v>
      </c>
      <c r="BM99" s="15">
        <f t="shared" si="63"/>
        <v>0.70323499999999917</v>
      </c>
      <c r="BN99" s="15">
        <f t="shared" si="63"/>
        <v>0.71154750000000011</v>
      </c>
      <c r="BO99" s="15">
        <f t="shared" si="63"/>
        <v>0.72992000000000012</v>
      </c>
      <c r="BP99" s="15">
        <f t="shared" si="63"/>
        <v>-2.8469999999999992E-2</v>
      </c>
      <c r="BQ99" s="15">
        <f t="shared" si="63"/>
        <v>-2.6685000000000018E-2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45308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45308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45308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266.44000000000005</v>
      </c>
      <c r="E3">
        <f>BAWANA!AM3</f>
        <v>0</v>
      </c>
      <c r="F3">
        <f>(B3+C3)*0.8</f>
        <v>256</v>
      </c>
      <c r="G3">
        <f>(D3+E3)</f>
        <v>266.44000000000005</v>
      </c>
      <c r="H3" s="112"/>
      <c r="I3">
        <f>BRPL_EOD!AI3+BRPL_EOD!AJ3</f>
        <v>134.61000000000001</v>
      </c>
      <c r="J3">
        <f>BYPL_EOD!AI3+BYPL_EOD!AJ3</f>
        <v>48.2</v>
      </c>
      <c r="K3">
        <f>MES_EOD!AI3+MES_EOD!AJ3</f>
        <v>5.84</v>
      </c>
      <c r="L3">
        <f>NDMC_EOD!AI3+NDMC_EOD!AJ3</f>
        <v>19.54</v>
      </c>
      <c r="M3">
        <f>TPDDL_EOD!AI3+TPDDL_EOD!AJ3</f>
        <v>58.25</v>
      </c>
      <c r="N3">
        <f t="shared" ref="N3:N66" si="0">SUM(I3:M3)</f>
        <v>266.44</v>
      </c>
      <c r="O3" s="112">
        <f t="shared" ref="O3:O66" si="1">G3-N3</f>
        <v>0</v>
      </c>
      <c r="P3">
        <v>134.61000000000004</v>
      </c>
      <c r="Q3">
        <v>48.20000000000001</v>
      </c>
      <c r="R3">
        <v>5.8400000000000007</v>
      </c>
      <c r="S3">
        <v>19.540000000000003</v>
      </c>
      <c r="T3">
        <v>58.250000000000014</v>
      </c>
      <c r="U3" s="114">
        <f t="shared" ref="U3:U66" si="2">SUM(P3:T3)</f>
        <v>266.44000000000005</v>
      </c>
      <c r="V3" s="112">
        <f t="shared" ref="V3:V66" si="3">G3-U3</f>
        <v>0</v>
      </c>
      <c r="Y3">
        <f>BAWANA!AW3+BAWANA!AX3</f>
        <v>26.78</v>
      </c>
      <c r="Z3">
        <f>BAWANA!BD3+BAWANA!BE3</f>
        <v>26.78</v>
      </c>
      <c r="AA3">
        <f>BAWANA!X3+BAWANA!Y3</f>
        <v>26.78</v>
      </c>
      <c r="AB3">
        <f>BAWANA!AE3+BAWANA!AF3</f>
        <v>26.78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266.44000000000005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266.44000000000005</v>
      </c>
      <c r="H4" s="112"/>
      <c r="I4">
        <f>BRPL_EOD!AI4+BRPL_EOD!AJ4</f>
        <v>134.61000000000001</v>
      </c>
      <c r="J4">
        <f>BYPL_EOD!AI4+BYPL_EOD!AJ4</f>
        <v>48.2</v>
      </c>
      <c r="K4">
        <f>MES_EOD!AI4+MES_EOD!AJ4</f>
        <v>5.84</v>
      </c>
      <c r="L4">
        <f>NDMC_EOD!AI4+NDMC_EOD!AJ4</f>
        <v>19.54</v>
      </c>
      <c r="M4">
        <f>TPDDL_EOD!AI4+TPDDL_EOD!AJ4</f>
        <v>58.25</v>
      </c>
      <c r="N4">
        <f t="shared" si="0"/>
        <v>266.44</v>
      </c>
      <c r="O4" s="112">
        <f t="shared" si="1"/>
        <v>0</v>
      </c>
      <c r="P4">
        <v>134.61000000000004</v>
      </c>
      <c r="Q4">
        <v>48.20000000000001</v>
      </c>
      <c r="R4">
        <v>5.8400000000000007</v>
      </c>
      <c r="S4">
        <v>19.540000000000003</v>
      </c>
      <c r="T4">
        <v>58.250000000000014</v>
      </c>
      <c r="U4" s="114">
        <f t="shared" si="2"/>
        <v>266.44000000000005</v>
      </c>
      <c r="V4" s="112">
        <f t="shared" si="3"/>
        <v>0</v>
      </c>
      <c r="Y4">
        <f>BAWANA!AW4+BAWANA!AX4</f>
        <v>26.78</v>
      </c>
      <c r="Z4">
        <f>BAWANA!BD4+BAWANA!BE4</f>
        <v>26.78</v>
      </c>
      <c r="AA4">
        <f>BAWANA!X4+BAWANA!Y4</f>
        <v>26.78</v>
      </c>
      <c r="AB4">
        <f>BAWANA!AE4+BAWANA!AF4</f>
        <v>26.78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266.44000000000005</v>
      </c>
      <c r="E5">
        <f>BAWANA!AM5</f>
        <v>0</v>
      </c>
      <c r="F5">
        <f t="shared" si="4"/>
        <v>256</v>
      </c>
      <c r="G5">
        <f t="shared" si="5"/>
        <v>266.44000000000005</v>
      </c>
      <c r="H5" s="112"/>
      <c r="I5">
        <f>BRPL_EOD!AI5+BRPL_EOD!AJ5</f>
        <v>134.61000000000001</v>
      </c>
      <c r="J5">
        <f>BYPL_EOD!AI5+BYPL_EOD!AJ5</f>
        <v>48.2</v>
      </c>
      <c r="K5">
        <f>MES_EOD!AI5+MES_EOD!AJ5</f>
        <v>5.84</v>
      </c>
      <c r="L5">
        <f>NDMC_EOD!AI5+NDMC_EOD!AJ5</f>
        <v>19.54</v>
      </c>
      <c r="M5">
        <f>TPDDL_EOD!AI5+TPDDL_EOD!AJ5</f>
        <v>58.25</v>
      </c>
      <c r="N5">
        <f t="shared" si="0"/>
        <v>266.44</v>
      </c>
      <c r="O5" s="112">
        <f t="shared" si="1"/>
        <v>0</v>
      </c>
      <c r="P5">
        <v>134.61000000000004</v>
      </c>
      <c r="Q5">
        <v>48.20000000000001</v>
      </c>
      <c r="R5">
        <v>5.8400000000000007</v>
      </c>
      <c r="S5">
        <v>19.540000000000003</v>
      </c>
      <c r="T5">
        <v>58.250000000000014</v>
      </c>
      <c r="U5" s="114">
        <f t="shared" si="2"/>
        <v>266.44000000000005</v>
      </c>
      <c r="V5" s="112">
        <f t="shared" si="3"/>
        <v>0</v>
      </c>
      <c r="Y5">
        <f>BAWANA!AW5+BAWANA!AX5</f>
        <v>26.78</v>
      </c>
      <c r="Z5">
        <f>BAWANA!BD5+BAWANA!BE5</f>
        <v>26.78</v>
      </c>
      <c r="AA5">
        <f>BAWANA!X5+BAWANA!Y5</f>
        <v>26.78</v>
      </c>
      <c r="AB5">
        <f>BAWANA!AE5+BAWANA!AF5</f>
        <v>26.78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266.44000000000005</v>
      </c>
      <c r="E6">
        <f>BAWANA!AM6</f>
        <v>0</v>
      </c>
      <c r="F6">
        <f t="shared" si="4"/>
        <v>256</v>
      </c>
      <c r="G6">
        <f t="shared" si="5"/>
        <v>266.44000000000005</v>
      </c>
      <c r="H6" s="112"/>
      <c r="I6">
        <f>BRPL_EOD!AI6+BRPL_EOD!AJ6</f>
        <v>134.61000000000001</v>
      </c>
      <c r="J6">
        <f>BYPL_EOD!AI6+BYPL_EOD!AJ6</f>
        <v>48.2</v>
      </c>
      <c r="K6">
        <f>MES_EOD!AI6+MES_EOD!AJ6</f>
        <v>5.84</v>
      </c>
      <c r="L6">
        <f>NDMC_EOD!AI6+NDMC_EOD!AJ6</f>
        <v>19.54</v>
      </c>
      <c r="M6">
        <f>TPDDL_EOD!AI6+TPDDL_EOD!AJ6</f>
        <v>58.25</v>
      </c>
      <c r="N6">
        <f t="shared" si="0"/>
        <v>266.44</v>
      </c>
      <c r="O6" s="112">
        <f t="shared" si="1"/>
        <v>0</v>
      </c>
      <c r="P6">
        <v>134.61000000000004</v>
      </c>
      <c r="Q6">
        <v>48.20000000000001</v>
      </c>
      <c r="R6">
        <v>5.8400000000000007</v>
      </c>
      <c r="S6">
        <v>19.540000000000003</v>
      </c>
      <c r="T6">
        <v>58.250000000000014</v>
      </c>
      <c r="U6" s="114">
        <f t="shared" si="2"/>
        <v>266.44000000000005</v>
      </c>
      <c r="V6" s="112">
        <f t="shared" si="3"/>
        <v>0</v>
      </c>
      <c r="Y6">
        <f>BAWANA!AW6+BAWANA!AX6</f>
        <v>26.78</v>
      </c>
      <c r="Z6">
        <f>BAWANA!BD6+BAWANA!BE6</f>
        <v>26.78</v>
      </c>
      <c r="AA6">
        <f>BAWANA!X6+BAWANA!Y6</f>
        <v>26.78</v>
      </c>
      <c r="AB6">
        <f>BAWANA!AE6+BAWANA!AF6</f>
        <v>26.78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266.44000000000005</v>
      </c>
      <c r="E7">
        <f>BAWANA!AM7</f>
        <v>0</v>
      </c>
      <c r="F7">
        <f t="shared" si="4"/>
        <v>256</v>
      </c>
      <c r="G7">
        <f t="shared" si="5"/>
        <v>266.44000000000005</v>
      </c>
      <c r="H7" s="112"/>
      <c r="I7">
        <f>BRPL_EOD!AI7+BRPL_EOD!AJ7</f>
        <v>134.61000000000001</v>
      </c>
      <c r="J7">
        <f>BYPL_EOD!AI7+BYPL_EOD!AJ7</f>
        <v>48.2</v>
      </c>
      <c r="K7">
        <f>MES_EOD!AI7+MES_EOD!AJ7</f>
        <v>5.84</v>
      </c>
      <c r="L7">
        <f>NDMC_EOD!AI7+NDMC_EOD!AJ7</f>
        <v>19.54</v>
      </c>
      <c r="M7">
        <f>TPDDL_EOD!AI7+TPDDL_EOD!AJ7</f>
        <v>58.25</v>
      </c>
      <c r="N7">
        <f t="shared" si="0"/>
        <v>266.44</v>
      </c>
      <c r="O7" s="112">
        <f t="shared" si="1"/>
        <v>0</v>
      </c>
      <c r="P7">
        <v>134.61000000000004</v>
      </c>
      <c r="Q7">
        <v>48.20000000000001</v>
      </c>
      <c r="R7">
        <v>5.8400000000000007</v>
      </c>
      <c r="S7">
        <v>19.540000000000003</v>
      </c>
      <c r="T7">
        <v>58.250000000000014</v>
      </c>
      <c r="U7" s="114">
        <f t="shared" si="2"/>
        <v>266.44000000000005</v>
      </c>
      <c r="V7" s="112">
        <f t="shared" si="3"/>
        <v>0</v>
      </c>
      <c r="Y7">
        <f>BAWANA!AW7+BAWANA!AX7</f>
        <v>26.78</v>
      </c>
      <c r="Z7">
        <f>BAWANA!BD7+BAWANA!BE7</f>
        <v>26.78</v>
      </c>
      <c r="AA7">
        <f>BAWANA!X7+BAWANA!Y7</f>
        <v>26.78</v>
      </c>
      <c r="AB7">
        <f>BAWANA!AE7+BAWANA!AF7</f>
        <v>26.78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266.44000000000005</v>
      </c>
      <c r="E8">
        <f>BAWANA!AM8</f>
        <v>0</v>
      </c>
      <c r="F8">
        <f t="shared" si="4"/>
        <v>256</v>
      </c>
      <c r="G8">
        <f t="shared" si="5"/>
        <v>266.44000000000005</v>
      </c>
      <c r="H8" s="112"/>
      <c r="I8">
        <f>BRPL_EOD!AI8+BRPL_EOD!AJ8</f>
        <v>134.61000000000001</v>
      </c>
      <c r="J8">
        <f>BYPL_EOD!AI8+BYPL_EOD!AJ8</f>
        <v>48.2</v>
      </c>
      <c r="K8">
        <f>MES_EOD!AI8+MES_EOD!AJ8</f>
        <v>5.84</v>
      </c>
      <c r="L8">
        <f>NDMC_EOD!AI8+NDMC_EOD!AJ8</f>
        <v>19.54</v>
      </c>
      <c r="M8">
        <f>TPDDL_EOD!AI8+TPDDL_EOD!AJ8</f>
        <v>58.25</v>
      </c>
      <c r="N8">
        <f t="shared" si="0"/>
        <v>266.44</v>
      </c>
      <c r="O8" s="112">
        <f t="shared" si="1"/>
        <v>0</v>
      </c>
      <c r="P8">
        <v>134.61000000000004</v>
      </c>
      <c r="Q8">
        <v>48.20000000000001</v>
      </c>
      <c r="R8">
        <v>5.8400000000000007</v>
      </c>
      <c r="S8">
        <v>19.540000000000003</v>
      </c>
      <c r="T8">
        <v>58.250000000000014</v>
      </c>
      <c r="U8" s="114">
        <f t="shared" si="2"/>
        <v>266.44000000000005</v>
      </c>
      <c r="V8" s="112">
        <f t="shared" si="3"/>
        <v>0</v>
      </c>
      <c r="Y8">
        <f>BAWANA!AW8+BAWANA!AX8</f>
        <v>26.78</v>
      </c>
      <c r="Z8">
        <f>BAWANA!BD8+BAWANA!BE8</f>
        <v>26.78</v>
      </c>
      <c r="AA8">
        <f>BAWANA!X8+BAWANA!Y8</f>
        <v>26.78</v>
      </c>
      <c r="AB8">
        <f>BAWANA!AE8+BAWANA!AF8</f>
        <v>26.78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266.44000000000005</v>
      </c>
      <c r="E9">
        <f>BAWANA!AM9</f>
        <v>0</v>
      </c>
      <c r="F9">
        <f t="shared" si="4"/>
        <v>256</v>
      </c>
      <c r="G9">
        <f t="shared" si="5"/>
        <v>266.44000000000005</v>
      </c>
      <c r="H9" s="112"/>
      <c r="I9">
        <f>BRPL_EOD!AI9+BRPL_EOD!AJ9</f>
        <v>134.61000000000001</v>
      </c>
      <c r="J9">
        <f>BYPL_EOD!AI9+BYPL_EOD!AJ9</f>
        <v>48.2</v>
      </c>
      <c r="K9">
        <f>MES_EOD!AI9+MES_EOD!AJ9</f>
        <v>5.84</v>
      </c>
      <c r="L9">
        <f>NDMC_EOD!AI9+NDMC_EOD!AJ9</f>
        <v>19.54</v>
      </c>
      <c r="M9">
        <f>TPDDL_EOD!AI9+TPDDL_EOD!AJ9</f>
        <v>58.25</v>
      </c>
      <c r="N9">
        <f t="shared" si="0"/>
        <v>266.44</v>
      </c>
      <c r="O9" s="112">
        <f t="shared" si="1"/>
        <v>0</v>
      </c>
      <c r="P9">
        <v>134.61000000000004</v>
      </c>
      <c r="Q9">
        <v>48.20000000000001</v>
      </c>
      <c r="R9">
        <v>5.8400000000000007</v>
      </c>
      <c r="S9">
        <v>19.540000000000003</v>
      </c>
      <c r="T9">
        <v>58.250000000000014</v>
      </c>
      <c r="U9" s="114">
        <f t="shared" si="2"/>
        <v>266.44000000000005</v>
      </c>
      <c r="V9" s="112">
        <f t="shared" si="3"/>
        <v>0</v>
      </c>
      <c r="Y9">
        <f>BAWANA!AW9+BAWANA!AX9</f>
        <v>26.78</v>
      </c>
      <c r="Z9">
        <f>BAWANA!BD9+BAWANA!BE9</f>
        <v>26.78</v>
      </c>
      <c r="AA9">
        <f>BAWANA!X9+BAWANA!Y9</f>
        <v>26.78</v>
      </c>
      <c r="AB9">
        <f>BAWANA!AE9+BAWANA!AF9</f>
        <v>26.78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266.44000000000005</v>
      </c>
      <c r="E10">
        <f>BAWANA!AM10</f>
        <v>0</v>
      </c>
      <c r="F10">
        <f t="shared" si="4"/>
        <v>256</v>
      </c>
      <c r="G10">
        <f t="shared" si="5"/>
        <v>266.44000000000005</v>
      </c>
      <c r="H10" s="112"/>
      <c r="I10">
        <f>BRPL_EOD!AI10+BRPL_EOD!AJ10</f>
        <v>134.61000000000001</v>
      </c>
      <c r="J10">
        <f>BYPL_EOD!AI10+BYPL_EOD!AJ10</f>
        <v>48.2</v>
      </c>
      <c r="K10">
        <f>MES_EOD!AI10+MES_EOD!AJ10</f>
        <v>5.84</v>
      </c>
      <c r="L10">
        <f>NDMC_EOD!AI10+NDMC_EOD!AJ10</f>
        <v>19.54</v>
      </c>
      <c r="M10">
        <f>TPDDL_EOD!AI10+TPDDL_EOD!AJ10</f>
        <v>58.25</v>
      </c>
      <c r="N10">
        <f t="shared" si="0"/>
        <v>266.44</v>
      </c>
      <c r="O10" s="112">
        <f t="shared" si="1"/>
        <v>0</v>
      </c>
      <c r="P10">
        <v>134.61000000000004</v>
      </c>
      <c r="Q10">
        <v>48.20000000000001</v>
      </c>
      <c r="R10">
        <v>5.8400000000000007</v>
      </c>
      <c r="S10">
        <v>19.540000000000003</v>
      </c>
      <c r="T10">
        <v>58.250000000000014</v>
      </c>
      <c r="U10" s="114">
        <f t="shared" si="2"/>
        <v>266.44000000000005</v>
      </c>
      <c r="V10" s="112">
        <f t="shared" si="3"/>
        <v>0</v>
      </c>
      <c r="Y10">
        <f>BAWANA!AW10+BAWANA!AX10</f>
        <v>26.78</v>
      </c>
      <c r="Z10">
        <f>BAWANA!BD10+BAWANA!BE10</f>
        <v>26.78</v>
      </c>
      <c r="AA10">
        <f>BAWANA!X10+BAWANA!Y10</f>
        <v>26.78</v>
      </c>
      <c r="AB10">
        <f>BAWANA!AE10+BAWANA!AF10</f>
        <v>26.78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266.44000000000005</v>
      </c>
      <c r="E11">
        <f>BAWANA!AM11</f>
        <v>0</v>
      </c>
      <c r="F11">
        <f t="shared" si="4"/>
        <v>256</v>
      </c>
      <c r="G11">
        <f t="shared" si="5"/>
        <v>266.44000000000005</v>
      </c>
      <c r="H11" s="112"/>
      <c r="I11">
        <f>BRPL_EOD!AI11+BRPL_EOD!AJ11</f>
        <v>134.61000000000001</v>
      </c>
      <c r="J11">
        <f>BYPL_EOD!AI11+BYPL_EOD!AJ11</f>
        <v>48.2</v>
      </c>
      <c r="K11">
        <f>MES_EOD!AI11+MES_EOD!AJ11</f>
        <v>5.84</v>
      </c>
      <c r="L11">
        <f>NDMC_EOD!AI11+NDMC_EOD!AJ11</f>
        <v>19.54</v>
      </c>
      <c r="M11">
        <f>TPDDL_EOD!AI11+TPDDL_EOD!AJ11</f>
        <v>58.25</v>
      </c>
      <c r="N11">
        <f t="shared" si="0"/>
        <v>266.44</v>
      </c>
      <c r="O11" s="112">
        <f t="shared" si="1"/>
        <v>0</v>
      </c>
      <c r="P11">
        <v>134.61000000000004</v>
      </c>
      <c r="Q11">
        <v>48.20000000000001</v>
      </c>
      <c r="R11">
        <v>5.8400000000000007</v>
      </c>
      <c r="S11">
        <v>19.540000000000003</v>
      </c>
      <c r="T11">
        <v>58.250000000000014</v>
      </c>
      <c r="U11" s="114">
        <f t="shared" si="2"/>
        <v>266.44000000000005</v>
      </c>
      <c r="V11" s="112">
        <f t="shared" si="3"/>
        <v>0</v>
      </c>
      <c r="Y11">
        <f>BAWANA!AW11+BAWANA!AX11</f>
        <v>26.78</v>
      </c>
      <c r="Z11">
        <f>BAWANA!BD11+BAWANA!BE11</f>
        <v>26.78</v>
      </c>
      <c r="AA11">
        <f>BAWANA!X11+BAWANA!Y11</f>
        <v>26.78</v>
      </c>
      <c r="AB11">
        <f>BAWANA!AE11+BAWANA!AF11</f>
        <v>26.78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266.44000000000005</v>
      </c>
      <c r="E12">
        <f>BAWANA!AM12</f>
        <v>0</v>
      </c>
      <c r="F12">
        <f t="shared" si="4"/>
        <v>256</v>
      </c>
      <c r="G12">
        <f t="shared" si="5"/>
        <v>266.44000000000005</v>
      </c>
      <c r="H12" s="112"/>
      <c r="I12">
        <f>BRPL_EOD!AI12+BRPL_EOD!AJ12</f>
        <v>134.61000000000001</v>
      </c>
      <c r="J12">
        <f>BYPL_EOD!AI12+BYPL_EOD!AJ12</f>
        <v>48.2</v>
      </c>
      <c r="K12">
        <f>MES_EOD!AI12+MES_EOD!AJ12</f>
        <v>5.84</v>
      </c>
      <c r="L12">
        <f>NDMC_EOD!AI12+NDMC_EOD!AJ12</f>
        <v>19.54</v>
      </c>
      <c r="M12">
        <f>TPDDL_EOD!AI12+TPDDL_EOD!AJ12</f>
        <v>58.25</v>
      </c>
      <c r="N12">
        <f t="shared" si="0"/>
        <v>266.44</v>
      </c>
      <c r="O12" s="112">
        <f t="shared" si="1"/>
        <v>0</v>
      </c>
      <c r="P12">
        <v>134.61000000000004</v>
      </c>
      <c r="Q12">
        <v>48.20000000000001</v>
      </c>
      <c r="R12">
        <v>5.8400000000000007</v>
      </c>
      <c r="S12">
        <v>19.540000000000003</v>
      </c>
      <c r="T12">
        <v>58.250000000000014</v>
      </c>
      <c r="U12" s="114">
        <f t="shared" si="2"/>
        <v>266.44000000000005</v>
      </c>
      <c r="V12" s="112">
        <f t="shared" si="3"/>
        <v>0</v>
      </c>
      <c r="Y12">
        <f>BAWANA!AW12+BAWANA!AX12</f>
        <v>26.78</v>
      </c>
      <c r="Z12">
        <f>BAWANA!BD12+BAWANA!BE12</f>
        <v>26.78</v>
      </c>
      <c r="AA12">
        <f>BAWANA!X12+BAWANA!Y12</f>
        <v>26.78</v>
      </c>
      <c r="AB12">
        <f>BAWANA!AE12+BAWANA!AF12</f>
        <v>26.78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266.44000000000005</v>
      </c>
      <c r="E13">
        <f>BAWANA!AM13</f>
        <v>0</v>
      </c>
      <c r="F13">
        <f t="shared" si="4"/>
        <v>256</v>
      </c>
      <c r="G13">
        <f t="shared" si="5"/>
        <v>266.44000000000005</v>
      </c>
      <c r="H13" s="112"/>
      <c r="I13">
        <f>BRPL_EOD!AI13+BRPL_EOD!AJ13</f>
        <v>134.61000000000001</v>
      </c>
      <c r="J13">
        <f>BYPL_EOD!AI13+BYPL_EOD!AJ13</f>
        <v>48.2</v>
      </c>
      <c r="K13">
        <f>MES_EOD!AI13+MES_EOD!AJ13</f>
        <v>5.84</v>
      </c>
      <c r="L13">
        <f>NDMC_EOD!AI13+NDMC_EOD!AJ13</f>
        <v>19.54</v>
      </c>
      <c r="M13">
        <f>TPDDL_EOD!AI13+TPDDL_EOD!AJ13</f>
        <v>58.25</v>
      </c>
      <c r="N13">
        <f t="shared" si="0"/>
        <v>266.44</v>
      </c>
      <c r="O13" s="112">
        <f t="shared" si="1"/>
        <v>0</v>
      </c>
      <c r="P13">
        <v>134.61000000000004</v>
      </c>
      <c r="Q13">
        <v>48.20000000000001</v>
      </c>
      <c r="R13">
        <v>5.8400000000000007</v>
      </c>
      <c r="S13">
        <v>19.540000000000003</v>
      </c>
      <c r="T13">
        <v>58.250000000000014</v>
      </c>
      <c r="U13" s="114">
        <f t="shared" si="2"/>
        <v>266.44000000000005</v>
      </c>
      <c r="V13" s="112">
        <f t="shared" si="3"/>
        <v>0</v>
      </c>
      <c r="Y13">
        <f>BAWANA!AW13+BAWANA!AX13</f>
        <v>26.78</v>
      </c>
      <c r="Z13">
        <f>BAWANA!BD13+BAWANA!BE13</f>
        <v>26.78</v>
      </c>
      <c r="AA13">
        <f>BAWANA!X13+BAWANA!Y13</f>
        <v>26.78</v>
      </c>
      <c r="AB13">
        <f>BAWANA!AE13+BAWANA!AF13</f>
        <v>26.78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266.44000000000005</v>
      </c>
      <c r="E14">
        <f>BAWANA!AM14</f>
        <v>0</v>
      </c>
      <c r="F14">
        <f t="shared" si="4"/>
        <v>256</v>
      </c>
      <c r="G14">
        <f t="shared" si="5"/>
        <v>266.44000000000005</v>
      </c>
      <c r="H14" s="112"/>
      <c r="I14">
        <f>BRPL_EOD!AI14+BRPL_EOD!AJ14</f>
        <v>134.61000000000001</v>
      </c>
      <c r="J14">
        <f>BYPL_EOD!AI14+BYPL_EOD!AJ14</f>
        <v>48.2</v>
      </c>
      <c r="K14">
        <f>MES_EOD!AI14+MES_EOD!AJ14</f>
        <v>5.84</v>
      </c>
      <c r="L14">
        <f>NDMC_EOD!AI14+NDMC_EOD!AJ14</f>
        <v>19.54</v>
      </c>
      <c r="M14">
        <f>TPDDL_EOD!AI14+TPDDL_EOD!AJ14</f>
        <v>58.25</v>
      </c>
      <c r="N14">
        <f t="shared" si="0"/>
        <v>266.44</v>
      </c>
      <c r="O14" s="112">
        <f t="shared" si="1"/>
        <v>0</v>
      </c>
      <c r="P14">
        <v>134.61000000000004</v>
      </c>
      <c r="Q14">
        <v>48.20000000000001</v>
      </c>
      <c r="R14">
        <v>5.8400000000000007</v>
      </c>
      <c r="S14">
        <v>19.540000000000003</v>
      </c>
      <c r="T14">
        <v>58.250000000000014</v>
      </c>
      <c r="U14" s="114">
        <f t="shared" si="2"/>
        <v>266.44000000000005</v>
      </c>
      <c r="V14" s="112">
        <f t="shared" si="3"/>
        <v>0</v>
      </c>
      <c r="Y14">
        <f>BAWANA!AW14+BAWANA!AX14</f>
        <v>26.78</v>
      </c>
      <c r="Z14">
        <f>BAWANA!BD14+BAWANA!BE14</f>
        <v>26.78</v>
      </c>
      <c r="AA14">
        <f>BAWANA!X14+BAWANA!Y14</f>
        <v>26.78</v>
      </c>
      <c r="AB14">
        <f>BAWANA!AE14+BAWANA!AF14</f>
        <v>26.78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266.44000000000005</v>
      </c>
      <c r="E15">
        <f>BAWANA!AM15</f>
        <v>0</v>
      </c>
      <c r="F15">
        <f t="shared" si="4"/>
        <v>256</v>
      </c>
      <c r="G15">
        <f t="shared" si="5"/>
        <v>266.44000000000005</v>
      </c>
      <c r="H15" s="112"/>
      <c r="I15">
        <f>BRPL_EOD!AI15+BRPL_EOD!AJ15</f>
        <v>134.61000000000001</v>
      </c>
      <c r="J15">
        <f>BYPL_EOD!AI15+BYPL_EOD!AJ15</f>
        <v>48.2</v>
      </c>
      <c r="K15">
        <f>MES_EOD!AI15+MES_EOD!AJ15</f>
        <v>5.84</v>
      </c>
      <c r="L15">
        <f>NDMC_EOD!AI15+NDMC_EOD!AJ15</f>
        <v>19.54</v>
      </c>
      <c r="M15">
        <f>TPDDL_EOD!AI15+TPDDL_EOD!AJ15</f>
        <v>58.25</v>
      </c>
      <c r="N15">
        <f t="shared" si="0"/>
        <v>266.44</v>
      </c>
      <c r="O15" s="112">
        <f t="shared" si="1"/>
        <v>0</v>
      </c>
      <c r="P15">
        <v>134.61000000000004</v>
      </c>
      <c r="Q15">
        <v>48.20000000000001</v>
      </c>
      <c r="R15">
        <v>5.8400000000000007</v>
      </c>
      <c r="S15">
        <v>19.540000000000003</v>
      </c>
      <c r="T15">
        <v>58.250000000000014</v>
      </c>
      <c r="U15" s="114">
        <f t="shared" si="2"/>
        <v>266.44000000000005</v>
      </c>
      <c r="V15" s="112">
        <f t="shared" si="3"/>
        <v>0</v>
      </c>
      <c r="Y15">
        <f>BAWANA!AW15+BAWANA!AX15</f>
        <v>26.78</v>
      </c>
      <c r="Z15">
        <f>BAWANA!BD15+BAWANA!BE15</f>
        <v>26.78</v>
      </c>
      <c r="AA15">
        <f>BAWANA!X15+BAWANA!Y15</f>
        <v>26.78</v>
      </c>
      <c r="AB15">
        <f>BAWANA!AE15+BAWANA!AF15</f>
        <v>26.78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266.44000000000005</v>
      </c>
      <c r="E16">
        <f>BAWANA!AM16</f>
        <v>0</v>
      </c>
      <c r="F16">
        <f t="shared" si="4"/>
        <v>256</v>
      </c>
      <c r="G16">
        <f t="shared" si="5"/>
        <v>266.44000000000005</v>
      </c>
      <c r="H16" s="112"/>
      <c r="I16">
        <f>BRPL_EOD!AI16+BRPL_EOD!AJ16</f>
        <v>134.61000000000001</v>
      </c>
      <c r="J16">
        <f>BYPL_EOD!AI16+BYPL_EOD!AJ16</f>
        <v>48.2</v>
      </c>
      <c r="K16">
        <f>MES_EOD!AI16+MES_EOD!AJ16</f>
        <v>5.84</v>
      </c>
      <c r="L16">
        <f>NDMC_EOD!AI16+NDMC_EOD!AJ16</f>
        <v>19.54</v>
      </c>
      <c r="M16">
        <f>TPDDL_EOD!AI16+TPDDL_EOD!AJ16</f>
        <v>58.25</v>
      </c>
      <c r="N16">
        <f t="shared" si="0"/>
        <v>266.44</v>
      </c>
      <c r="O16" s="112">
        <f t="shared" si="1"/>
        <v>0</v>
      </c>
      <c r="P16">
        <v>134.61000000000004</v>
      </c>
      <c r="Q16">
        <v>48.20000000000001</v>
      </c>
      <c r="R16">
        <v>5.8400000000000007</v>
      </c>
      <c r="S16">
        <v>19.540000000000003</v>
      </c>
      <c r="T16">
        <v>58.250000000000014</v>
      </c>
      <c r="U16" s="114">
        <f t="shared" si="2"/>
        <v>266.44000000000005</v>
      </c>
      <c r="V16" s="112">
        <f t="shared" si="3"/>
        <v>0</v>
      </c>
      <c r="Y16">
        <f>BAWANA!AW16+BAWANA!AX16</f>
        <v>26.78</v>
      </c>
      <c r="Z16">
        <f>BAWANA!BD16+BAWANA!BE16</f>
        <v>26.78</v>
      </c>
      <c r="AA16">
        <f>BAWANA!X16+BAWANA!Y16</f>
        <v>26.78</v>
      </c>
      <c r="AB16">
        <f>BAWANA!AE16+BAWANA!AF16</f>
        <v>26.78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266.44000000000005</v>
      </c>
      <c r="E17">
        <f>BAWANA!AM17</f>
        <v>0</v>
      </c>
      <c r="F17">
        <f t="shared" si="4"/>
        <v>256</v>
      </c>
      <c r="G17">
        <f t="shared" si="5"/>
        <v>266.44000000000005</v>
      </c>
      <c r="H17" s="112"/>
      <c r="I17">
        <f>BRPL_EOD!AI17+BRPL_EOD!AJ17</f>
        <v>134.61000000000001</v>
      </c>
      <c r="J17">
        <f>BYPL_EOD!AI17+BYPL_EOD!AJ17</f>
        <v>48.2</v>
      </c>
      <c r="K17">
        <f>MES_EOD!AI17+MES_EOD!AJ17</f>
        <v>5.84</v>
      </c>
      <c r="L17">
        <f>NDMC_EOD!AI17+NDMC_EOD!AJ17</f>
        <v>19.54</v>
      </c>
      <c r="M17">
        <f>TPDDL_EOD!AI17+TPDDL_EOD!AJ17</f>
        <v>58.25</v>
      </c>
      <c r="N17">
        <f t="shared" si="0"/>
        <v>266.44</v>
      </c>
      <c r="O17" s="112">
        <f t="shared" si="1"/>
        <v>0</v>
      </c>
      <c r="P17">
        <v>134.61000000000004</v>
      </c>
      <c r="Q17">
        <v>48.20000000000001</v>
      </c>
      <c r="R17">
        <v>5.8400000000000007</v>
      </c>
      <c r="S17">
        <v>19.540000000000003</v>
      </c>
      <c r="T17">
        <v>58.250000000000014</v>
      </c>
      <c r="U17" s="114">
        <f t="shared" si="2"/>
        <v>266.44000000000005</v>
      </c>
      <c r="V17" s="112">
        <f t="shared" si="3"/>
        <v>0</v>
      </c>
      <c r="Y17">
        <f>BAWANA!AW17+BAWANA!AX17</f>
        <v>26.78</v>
      </c>
      <c r="Z17">
        <f>BAWANA!BD17+BAWANA!BE17</f>
        <v>26.78</v>
      </c>
      <c r="AA17">
        <f>BAWANA!X17+BAWANA!Y17</f>
        <v>26.78</v>
      </c>
      <c r="AB17">
        <f>BAWANA!AE17+BAWANA!AF17</f>
        <v>26.78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266.44000000000005</v>
      </c>
      <c r="E18">
        <f>BAWANA!AM18</f>
        <v>0</v>
      </c>
      <c r="F18">
        <f t="shared" si="4"/>
        <v>256</v>
      </c>
      <c r="G18">
        <f t="shared" si="5"/>
        <v>266.44000000000005</v>
      </c>
      <c r="H18" s="112"/>
      <c r="I18">
        <f>BRPL_EOD!AI18+BRPL_EOD!AJ18</f>
        <v>134.61000000000001</v>
      </c>
      <c r="J18">
        <f>BYPL_EOD!AI18+BYPL_EOD!AJ18</f>
        <v>48.2</v>
      </c>
      <c r="K18">
        <f>MES_EOD!AI18+MES_EOD!AJ18</f>
        <v>5.84</v>
      </c>
      <c r="L18">
        <f>NDMC_EOD!AI18+NDMC_EOD!AJ18</f>
        <v>19.54</v>
      </c>
      <c r="M18">
        <f>TPDDL_EOD!AI18+TPDDL_EOD!AJ18</f>
        <v>58.25</v>
      </c>
      <c r="N18">
        <f t="shared" si="0"/>
        <v>266.44</v>
      </c>
      <c r="O18" s="112">
        <f t="shared" si="1"/>
        <v>0</v>
      </c>
      <c r="P18">
        <v>134.61000000000004</v>
      </c>
      <c r="Q18">
        <v>48.20000000000001</v>
      </c>
      <c r="R18">
        <v>5.8400000000000007</v>
      </c>
      <c r="S18">
        <v>19.540000000000003</v>
      </c>
      <c r="T18">
        <v>58.250000000000014</v>
      </c>
      <c r="U18" s="114">
        <f t="shared" si="2"/>
        <v>266.44000000000005</v>
      </c>
      <c r="V18" s="112">
        <f t="shared" si="3"/>
        <v>0</v>
      </c>
      <c r="Y18">
        <f>BAWANA!AW18+BAWANA!AX18</f>
        <v>26.78</v>
      </c>
      <c r="Z18">
        <f>BAWANA!BD18+BAWANA!BE18</f>
        <v>26.78</v>
      </c>
      <c r="AA18">
        <f>BAWANA!X18+BAWANA!Y18</f>
        <v>26.78</v>
      </c>
      <c r="AB18">
        <f>BAWANA!AE18+BAWANA!AF18</f>
        <v>26.78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266.44000000000005</v>
      </c>
      <c r="E19">
        <f>BAWANA!AM19</f>
        <v>0</v>
      </c>
      <c r="F19">
        <f t="shared" si="4"/>
        <v>256</v>
      </c>
      <c r="G19">
        <f t="shared" si="5"/>
        <v>266.44000000000005</v>
      </c>
      <c r="H19" s="112"/>
      <c r="I19">
        <f>BRPL_EOD!AI19+BRPL_EOD!AJ19</f>
        <v>134.61000000000001</v>
      </c>
      <c r="J19">
        <f>BYPL_EOD!AI19+BYPL_EOD!AJ19</f>
        <v>48.2</v>
      </c>
      <c r="K19">
        <f>MES_EOD!AI19+MES_EOD!AJ19</f>
        <v>5.84</v>
      </c>
      <c r="L19">
        <f>NDMC_EOD!AI19+NDMC_EOD!AJ19</f>
        <v>19.54</v>
      </c>
      <c r="M19">
        <f>TPDDL_EOD!AI19+TPDDL_EOD!AJ19</f>
        <v>58.25</v>
      </c>
      <c r="N19">
        <f t="shared" si="0"/>
        <v>266.44</v>
      </c>
      <c r="O19" s="112">
        <f t="shared" si="1"/>
        <v>0</v>
      </c>
      <c r="P19">
        <v>134.61000000000004</v>
      </c>
      <c r="Q19">
        <v>48.20000000000001</v>
      </c>
      <c r="R19">
        <v>5.8400000000000007</v>
      </c>
      <c r="S19">
        <v>19.540000000000003</v>
      </c>
      <c r="T19">
        <v>58.250000000000014</v>
      </c>
      <c r="U19" s="114">
        <f t="shared" si="2"/>
        <v>266.44000000000005</v>
      </c>
      <c r="V19" s="112">
        <f t="shared" si="3"/>
        <v>0</v>
      </c>
      <c r="Y19">
        <f>BAWANA!AW19+BAWANA!AX19</f>
        <v>26.78</v>
      </c>
      <c r="Z19">
        <f>BAWANA!BD19+BAWANA!BE19</f>
        <v>26.78</v>
      </c>
      <c r="AA19">
        <f>BAWANA!X19+BAWANA!Y19</f>
        <v>26.78</v>
      </c>
      <c r="AB19">
        <f>BAWANA!AE19+BAWANA!AF19</f>
        <v>26.78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266.44000000000005</v>
      </c>
      <c r="E20">
        <f>BAWANA!AM20</f>
        <v>0</v>
      </c>
      <c r="F20">
        <f t="shared" si="4"/>
        <v>256</v>
      </c>
      <c r="G20">
        <f t="shared" si="5"/>
        <v>266.44000000000005</v>
      </c>
      <c r="H20" s="112"/>
      <c r="I20">
        <f>BRPL_EOD!AI20+BRPL_EOD!AJ20</f>
        <v>134.61000000000001</v>
      </c>
      <c r="J20">
        <f>BYPL_EOD!AI20+BYPL_EOD!AJ20</f>
        <v>48.2</v>
      </c>
      <c r="K20">
        <f>MES_EOD!AI20+MES_EOD!AJ20</f>
        <v>5.84</v>
      </c>
      <c r="L20">
        <f>NDMC_EOD!AI20+NDMC_EOD!AJ20</f>
        <v>19.54</v>
      </c>
      <c r="M20">
        <f>TPDDL_EOD!AI20+TPDDL_EOD!AJ20</f>
        <v>58.25</v>
      </c>
      <c r="N20">
        <f t="shared" si="0"/>
        <v>266.44</v>
      </c>
      <c r="O20" s="112">
        <f t="shared" si="1"/>
        <v>0</v>
      </c>
      <c r="P20">
        <v>134.61000000000004</v>
      </c>
      <c r="Q20">
        <v>48.20000000000001</v>
      </c>
      <c r="R20">
        <v>5.8400000000000007</v>
      </c>
      <c r="S20">
        <v>19.540000000000003</v>
      </c>
      <c r="T20">
        <v>58.250000000000014</v>
      </c>
      <c r="U20" s="114">
        <f t="shared" si="2"/>
        <v>266.44000000000005</v>
      </c>
      <c r="V20" s="112">
        <f t="shared" si="3"/>
        <v>0</v>
      </c>
      <c r="Y20">
        <f>BAWANA!AW20+BAWANA!AX20</f>
        <v>26.78</v>
      </c>
      <c r="Z20">
        <f>BAWANA!BD20+BAWANA!BE20</f>
        <v>26.78</v>
      </c>
      <c r="AA20">
        <f>BAWANA!X20+BAWANA!Y20</f>
        <v>26.78</v>
      </c>
      <c r="AB20">
        <f>BAWANA!AE20+BAWANA!AF20</f>
        <v>26.78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266.44000000000005</v>
      </c>
      <c r="E21">
        <f>BAWANA!AM21</f>
        <v>0</v>
      </c>
      <c r="F21">
        <f t="shared" si="4"/>
        <v>256</v>
      </c>
      <c r="G21">
        <f t="shared" si="5"/>
        <v>266.44000000000005</v>
      </c>
      <c r="H21" s="112"/>
      <c r="I21">
        <f>BRPL_EOD!AI21+BRPL_EOD!AJ21</f>
        <v>134.61000000000001</v>
      </c>
      <c r="J21">
        <f>BYPL_EOD!AI21+BYPL_EOD!AJ21</f>
        <v>48.2</v>
      </c>
      <c r="K21">
        <f>MES_EOD!AI21+MES_EOD!AJ21</f>
        <v>5.84</v>
      </c>
      <c r="L21">
        <f>NDMC_EOD!AI21+NDMC_EOD!AJ21</f>
        <v>19.54</v>
      </c>
      <c r="M21">
        <f>TPDDL_EOD!AI21+TPDDL_EOD!AJ21</f>
        <v>58.25</v>
      </c>
      <c r="N21">
        <f t="shared" si="0"/>
        <v>266.44</v>
      </c>
      <c r="O21" s="112">
        <f t="shared" si="1"/>
        <v>0</v>
      </c>
      <c r="P21">
        <v>134.61000000000004</v>
      </c>
      <c r="Q21">
        <v>48.20000000000001</v>
      </c>
      <c r="R21">
        <v>5.8400000000000007</v>
      </c>
      <c r="S21">
        <v>19.540000000000003</v>
      </c>
      <c r="T21">
        <v>58.250000000000014</v>
      </c>
      <c r="U21" s="114">
        <f t="shared" si="2"/>
        <v>266.44000000000005</v>
      </c>
      <c r="V21" s="112">
        <f t="shared" si="3"/>
        <v>0</v>
      </c>
      <c r="Y21">
        <f>BAWANA!AW21+BAWANA!AX21</f>
        <v>26.78</v>
      </c>
      <c r="Z21">
        <f>BAWANA!BD21+BAWANA!BE21</f>
        <v>26.78</v>
      </c>
      <c r="AA21">
        <f>BAWANA!X21+BAWANA!Y21</f>
        <v>26.78</v>
      </c>
      <c r="AB21">
        <f>BAWANA!AE21+BAWANA!AF21</f>
        <v>26.78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266.44000000000005</v>
      </c>
      <c r="E22">
        <f>BAWANA!AM22</f>
        <v>0</v>
      </c>
      <c r="F22">
        <f t="shared" si="4"/>
        <v>256</v>
      </c>
      <c r="G22">
        <f t="shared" si="5"/>
        <v>266.44000000000005</v>
      </c>
      <c r="H22" s="112"/>
      <c r="I22">
        <f>BRPL_EOD!AI22+BRPL_EOD!AJ22</f>
        <v>134.61000000000001</v>
      </c>
      <c r="J22">
        <f>BYPL_EOD!AI22+BYPL_EOD!AJ22</f>
        <v>48.2</v>
      </c>
      <c r="K22">
        <f>MES_EOD!AI22+MES_EOD!AJ22</f>
        <v>5.84</v>
      </c>
      <c r="L22">
        <f>NDMC_EOD!AI22+NDMC_EOD!AJ22</f>
        <v>19.54</v>
      </c>
      <c r="M22">
        <f>TPDDL_EOD!AI22+TPDDL_EOD!AJ22</f>
        <v>58.25</v>
      </c>
      <c r="N22">
        <f t="shared" si="0"/>
        <v>266.44</v>
      </c>
      <c r="O22" s="112">
        <f t="shared" si="1"/>
        <v>0</v>
      </c>
      <c r="P22">
        <v>134.61000000000004</v>
      </c>
      <c r="Q22">
        <v>48.20000000000001</v>
      </c>
      <c r="R22">
        <v>5.8400000000000007</v>
      </c>
      <c r="S22">
        <v>19.540000000000003</v>
      </c>
      <c r="T22">
        <v>58.250000000000014</v>
      </c>
      <c r="U22" s="114">
        <f t="shared" si="2"/>
        <v>266.44000000000005</v>
      </c>
      <c r="V22" s="112">
        <f t="shared" si="3"/>
        <v>0</v>
      </c>
      <c r="Y22">
        <f>BAWANA!AW22+BAWANA!AX22</f>
        <v>26.78</v>
      </c>
      <c r="Z22">
        <f>BAWANA!BD22+BAWANA!BE22</f>
        <v>26.78</v>
      </c>
      <c r="AA22">
        <f>BAWANA!X22+BAWANA!Y22</f>
        <v>26.78</v>
      </c>
      <c r="AB22">
        <f>BAWANA!AE22+BAWANA!AF22</f>
        <v>26.78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266.44000000000005</v>
      </c>
      <c r="E23">
        <f>BAWANA!AM23</f>
        <v>0</v>
      </c>
      <c r="F23">
        <f t="shared" si="4"/>
        <v>256</v>
      </c>
      <c r="G23">
        <f t="shared" si="5"/>
        <v>266.44000000000005</v>
      </c>
      <c r="H23" s="112"/>
      <c r="I23">
        <f>BRPL_EOD!AI23+BRPL_EOD!AJ23</f>
        <v>134.61000000000001</v>
      </c>
      <c r="J23">
        <f>BYPL_EOD!AI23+BYPL_EOD!AJ23</f>
        <v>48.2</v>
      </c>
      <c r="K23">
        <f>MES_EOD!AI23+MES_EOD!AJ23</f>
        <v>5.84</v>
      </c>
      <c r="L23">
        <f>NDMC_EOD!AI23+NDMC_EOD!AJ23</f>
        <v>19.54</v>
      </c>
      <c r="M23">
        <f>TPDDL_EOD!AI23+TPDDL_EOD!AJ23</f>
        <v>58.25</v>
      </c>
      <c r="N23">
        <f t="shared" si="0"/>
        <v>266.44</v>
      </c>
      <c r="O23" s="112">
        <f t="shared" si="1"/>
        <v>0</v>
      </c>
      <c r="P23">
        <v>134.61000000000004</v>
      </c>
      <c r="Q23">
        <v>48.20000000000001</v>
      </c>
      <c r="R23">
        <v>5.8400000000000007</v>
      </c>
      <c r="S23">
        <v>19.540000000000003</v>
      </c>
      <c r="T23">
        <v>58.250000000000014</v>
      </c>
      <c r="U23" s="114">
        <f t="shared" si="2"/>
        <v>266.44000000000005</v>
      </c>
      <c r="V23" s="112">
        <f t="shared" si="3"/>
        <v>0</v>
      </c>
      <c r="Y23">
        <f>BAWANA!AW23+BAWANA!AX23</f>
        <v>26.78</v>
      </c>
      <c r="Z23">
        <f>BAWANA!BD23+BAWANA!BE23</f>
        <v>26.78</v>
      </c>
      <c r="AA23">
        <f>BAWANA!X23+BAWANA!Y23</f>
        <v>26.78</v>
      </c>
      <c r="AB23">
        <f>BAWANA!AE23+BAWANA!AF23</f>
        <v>26.78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266.44000000000005</v>
      </c>
      <c r="E24">
        <f>BAWANA!AM24</f>
        <v>0</v>
      </c>
      <c r="F24">
        <f t="shared" si="4"/>
        <v>256</v>
      </c>
      <c r="G24">
        <f t="shared" si="5"/>
        <v>266.44000000000005</v>
      </c>
      <c r="H24" s="112"/>
      <c r="I24">
        <f>BRPL_EOD!AI24+BRPL_EOD!AJ24</f>
        <v>134.61000000000001</v>
      </c>
      <c r="J24">
        <f>BYPL_EOD!AI24+BYPL_EOD!AJ24</f>
        <v>48.2</v>
      </c>
      <c r="K24">
        <f>MES_EOD!AI24+MES_EOD!AJ24</f>
        <v>5.84</v>
      </c>
      <c r="L24">
        <f>NDMC_EOD!AI24+NDMC_EOD!AJ24</f>
        <v>19.54</v>
      </c>
      <c r="M24">
        <f>TPDDL_EOD!AI24+TPDDL_EOD!AJ24</f>
        <v>58.25</v>
      </c>
      <c r="N24">
        <f t="shared" si="0"/>
        <v>266.44</v>
      </c>
      <c r="O24" s="112">
        <f t="shared" si="1"/>
        <v>0</v>
      </c>
      <c r="P24">
        <v>134.61000000000004</v>
      </c>
      <c r="Q24">
        <v>48.20000000000001</v>
      </c>
      <c r="R24">
        <v>5.8400000000000007</v>
      </c>
      <c r="S24">
        <v>19.540000000000003</v>
      </c>
      <c r="T24">
        <v>58.250000000000014</v>
      </c>
      <c r="U24" s="114">
        <f t="shared" si="2"/>
        <v>266.44000000000005</v>
      </c>
      <c r="V24" s="112">
        <f t="shared" si="3"/>
        <v>0</v>
      </c>
      <c r="Y24">
        <f>BAWANA!AW24+BAWANA!AX24</f>
        <v>26.78</v>
      </c>
      <c r="Z24">
        <f>BAWANA!BD24+BAWANA!BE24</f>
        <v>26.78</v>
      </c>
      <c r="AA24">
        <f>BAWANA!X24+BAWANA!Y24</f>
        <v>26.78</v>
      </c>
      <c r="AB24">
        <f>BAWANA!AE24+BAWANA!AF24</f>
        <v>26.78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266.44000000000005</v>
      </c>
      <c r="E25">
        <f>BAWANA!AM25</f>
        <v>0</v>
      </c>
      <c r="F25">
        <f t="shared" si="4"/>
        <v>256</v>
      </c>
      <c r="G25">
        <f t="shared" si="5"/>
        <v>266.44000000000005</v>
      </c>
      <c r="H25" s="112"/>
      <c r="I25">
        <f>BRPL_EOD!AI25+BRPL_EOD!AJ25</f>
        <v>134.61000000000001</v>
      </c>
      <c r="J25">
        <f>BYPL_EOD!AI25+BYPL_EOD!AJ25</f>
        <v>48.2</v>
      </c>
      <c r="K25">
        <f>MES_EOD!AI25+MES_EOD!AJ25</f>
        <v>5.84</v>
      </c>
      <c r="L25">
        <f>NDMC_EOD!AI25+NDMC_EOD!AJ25</f>
        <v>19.54</v>
      </c>
      <c r="M25">
        <f>TPDDL_EOD!AI25+TPDDL_EOD!AJ25</f>
        <v>58.25</v>
      </c>
      <c r="N25">
        <f t="shared" si="0"/>
        <v>266.44</v>
      </c>
      <c r="O25" s="112">
        <f t="shared" si="1"/>
        <v>0</v>
      </c>
      <c r="P25">
        <v>134.61000000000004</v>
      </c>
      <c r="Q25">
        <v>48.20000000000001</v>
      </c>
      <c r="R25">
        <v>5.8400000000000007</v>
      </c>
      <c r="S25">
        <v>19.540000000000003</v>
      </c>
      <c r="T25">
        <v>58.250000000000014</v>
      </c>
      <c r="U25" s="114">
        <f t="shared" si="2"/>
        <v>266.44000000000005</v>
      </c>
      <c r="V25" s="112">
        <f t="shared" si="3"/>
        <v>0</v>
      </c>
      <c r="Y25">
        <f>BAWANA!AW25+BAWANA!AX25</f>
        <v>26.78</v>
      </c>
      <c r="Z25">
        <f>BAWANA!BD25+BAWANA!BE25</f>
        <v>26.78</v>
      </c>
      <c r="AA25">
        <f>BAWANA!X25+BAWANA!Y25</f>
        <v>26.78</v>
      </c>
      <c r="AB25">
        <f>BAWANA!AE25+BAWANA!AF25</f>
        <v>26.78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266.44000000000005</v>
      </c>
      <c r="E26">
        <f>BAWANA!AM26</f>
        <v>0</v>
      </c>
      <c r="F26">
        <f t="shared" si="4"/>
        <v>256</v>
      </c>
      <c r="G26">
        <f t="shared" si="5"/>
        <v>266.44000000000005</v>
      </c>
      <c r="H26" s="112"/>
      <c r="I26">
        <f>BRPL_EOD!AI26+BRPL_EOD!AJ26</f>
        <v>134.61000000000001</v>
      </c>
      <c r="J26">
        <f>BYPL_EOD!AI26+BYPL_EOD!AJ26</f>
        <v>48.2</v>
      </c>
      <c r="K26">
        <f>MES_EOD!AI26+MES_EOD!AJ26</f>
        <v>5.84</v>
      </c>
      <c r="L26">
        <f>NDMC_EOD!AI26+NDMC_EOD!AJ26</f>
        <v>19.54</v>
      </c>
      <c r="M26">
        <f>TPDDL_EOD!AI26+TPDDL_EOD!AJ26</f>
        <v>58.25</v>
      </c>
      <c r="N26">
        <f t="shared" si="0"/>
        <v>266.44</v>
      </c>
      <c r="O26" s="112">
        <f t="shared" si="1"/>
        <v>0</v>
      </c>
      <c r="P26">
        <v>134.61000000000004</v>
      </c>
      <c r="Q26">
        <v>48.20000000000001</v>
      </c>
      <c r="R26">
        <v>5.8400000000000007</v>
      </c>
      <c r="S26">
        <v>19.540000000000003</v>
      </c>
      <c r="T26">
        <v>58.250000000000014</v>
      </c>
      <c r="U26" s="114">
        <f t="shared" si="2"/>
        <v>266.44000000000005</v>
      </c>
      <c r="V26" s="112">
        <f t="shared" si="3"/>
        <v>0</v>
      </c>
      <c r="Y26">
        <f>BAWANA!AW26+BAWANA!AX26</f>
        <v>26.78</v>
      </c>
      <c r="Z26">
        <f>BAWANA!BD26+BAWANA!BE26</f>
        <v>26.78</v>
      </c>
      <c r="AA26">
        <f>BAWANA!X26+BAWANA!Y26</f>
        <v>26.78</v>
      </c>
      <c r="AB26">
        <f>BAWANA!AE26+BAWANA!AF26</f>
        <v>26.78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262.16000000000003</v>
      </c>
      <c r="E27">
        <f>BAWANA!AM27</f>
        <v>0</v>
      </c>
      <c r="F27">
        <f t="shared" si="4"/>
        <v>256</v>
      </c>
      <c r="G27">
        <f t="shared" si="5"/>
        <v>262.16000000000003</v>
      </c>
      <c r="H27" s="112"/>
      <c r="I27">
        <f>BRPL_EOD!AI27+BRPL_EOD!AJ27</f>
        <v>134.61000000000001</v>
      </c>
      <c r="J27">
        <f>BYPL_EOD!AI27+BYPL_EOD!AJ27</f>
        <v>46.51</v>
      </c>
      <c r="K27">
        <f>MES_EOD!AI27+MES_EOD!AJ27</f>
        <v>5.84</v>
      </c>
      <c r="L27">
        <f>NDMC_EOD!AI27+NDMC_EOD!AJ27</f>
        <v>19</v>
      </c>
      <c r="M27">
        <f>TPDDL_EOD!AI27+TPDDL_EOD!AJ27</f>
        <v>56.2</v>
      </c>
      <c r="N27">
        <f t="shared" si="0"/>
        <v>262.16000000000003</v>
      </c>
      <c r="O27" s="112">
        <f t="shared" si="1"/>
        <v>0</v>
      </c>
      <c r="P27">
        <v>134.61000000000001</v>
      </c>
      <c r="Q27">
        <v>46.51</v>
      </c>
      <c r="R27">
        <v>5.84</v>
      </c>
      <c r="S27">
        <v>19</v>
      </c>
      <c r="T27">
        <v>56.2</v>
      </c>
      <c r="U27" s="114">
        <f t="shared" si="2"/>
        <v>262.16000000000003</v>
      </c>
      <c r="V27" s="112">
        <f t="shared" si="3"/>
        <v>0</v>
      </c>
      <c r="Y27">
        <f>BAWANA!AW27+BAWANA!AX27</f>
        <v>32</v>
      </c>
      <c r="Z27">
        <f>BAWANA!BD27+BAWANA!BE27</f>
        <v>25.84</v>
      </c>
      <c r="AA27">
        <f>BAWANA!X27+BAWANA!Y27</f>
        <v>32</v>
      </c>
      <c r="AB27">
        <f>BAWANA!AE27+BAWANA!AF27</f>
        <v>25.84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116.56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116.5554470528495</v>
      </c>
      <c r="Q28">
        <v>44.998242256161873</v>
      </c>
      <c r="R28">
        <v>5.8397718839107844</v>
      </c>
      <c r="S28">
        <v>18.999257841490568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112.56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112.55560329674623</v>
      </c>
      <c r="Q29">
        <v>44.998242256161873</v>
      </c>
      <c r="R29">
        <v>5.8397718839107844</v>
      </c>
      <c r="S29">
        <v>22.999101597593846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109.13</v>
      </c>
      <c r="J30">
        <f>BYPL_EOD!AI30+BYPL_EOD!AJ30</f>
        <v>48.43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109.12573727588766</v>
      </c>
      <c r="Q30">
        <v>48.428108277020428</v>
      </c>
      <c r="R30">
        <v>5.8397718839107844</v>
      </c>
      <c r="S30">
        <v>22.999101597593846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109.13</v>
      </c>
      <c r="J31">
        <f>BYPL_EOD!AI31+BYPL_EOD!AJ31</f>
        <v>48.43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109.12573727588766</v>
      </c>
      <c r="Q31">
        <v>48.428108277020428</v>
      </c>
      <c r="R31">
        <v>5.8397718839107844</v>
      </c>
      <c r="S31">
        <v>22.999101597593846</v>
      </c>
      <c r="T31">
        <v>69.607280965587279</v>
      </c>
      <c r="U31" s="114">
        <f t="shared" si="2"/>
        <v>255.99999999999997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109.13</v>
      </c>
      <c r="J32">
        <f>BYPL_EOD!AI32+BYPL_EOD!AJ32</f>
        <v>48.43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109.12573727588766</v>
      </c>
      <c r="Q32">
        <v>48.428108277020428</v>
      </c>
      <c r="R32">
        <v>5.8397718839107844</v>
      </c>
      <c r="S32">
        <v>22.999101597593846</v>
      </c>
      <c r="T32">
        <v>69.607280965587279</v>
      </c>
      <c r="U32" s="114">
        <f t="shared" si="2"/>
        <v>255.99999999999997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109.13</v>
      </c>
      <c r="J33">
        <f>BYPL_EOD!AI33+BYPL_EOD!AJ33</f>
        <v>48.43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109.12573727588766</v>
      </c>
      <c r="Q33">
        <v>48.428108277020428</v>
      </c>
      <c r="R33">
        <v>5.8397718839107844</v>
      </c>
      <c r="S33">
        <v>22.999101597593846</v>
      </c>
      <c r="T33">
        <v>69.607280965587279</v>
      </c>
      <c r="U33" s="114">
        <f t="shared" si="2"/>
        <v>255.99999999999997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109.13</v>
      </c>
      <c r="J34">
        <f>BYPL_EOD!AI34+BYPL_EOD!AJ34</f>
        <v>48.43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109.12573727588766</v>
      </c>
      <c r="Q34">
        <v>48.428108277020428</v>
      </c>
      <c r="R34">
        <v>5.8397718839107844</v>
      </c>
      <c r="S34">
        <v>22.999101597593846</v>
      </c>
      <c r="T34">
        <v>69.607280965587279</v>
      </c>
      <c r="U34" s="114">
        <f t="shared" si="2"/>
        <v>255.99999999999997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109.13</v>
      </c>
      <c r="J35">
        <f>BYPL_EOD!AI35+BYPL_EOD!AJ35</f>
        <v>48.43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109.12573727588766</v>
      </c>
      <c r="Q35">
        <v>48.428108277020428</v>
      </c>
      <c r="R35">
        <v>5.8397718839107844</v>
      </c>
      <c r="S35">
        <v>22.999101597593846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109.13</v>
      </c>
      <c r="J36">
        <f>BYPL_EOD!AI36+BYPL_EOD!AJ36</f>
        <v>48.43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109.12573727588766</v>
      </c>
      <c r="Q36">
        <v>48.428108277020428</v>
      </c>
      <c r="R36">
        <v>5.8397718839107844</v>
      </c>
      <c r="S36">
        <v>22.999101597593846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109.13</v>
      </c>
      <c r="J37">
        <f>BYPL_EOD!AI37+BYPL_EOD!AJ37</f>
        <v>48.43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109.12573727588766</v>
      </c>
      <c r="Q37">
        <v>48.428108277020428</v>
      </c>
      <c r="R37">
        <v>5.8397718839107844</v>
      </c>
      <c r="S37">
        <v>22.999101597593846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128.72999999999999</v>
      </c>
      <c r="J38">
        <f>BYPL_EOD!AI38+BYPL_EOD!AJ38</f>
        <v>48.43</v>
      </c>
      <c r="K38">
        <f>MES_EOD!AI38+MES_EOD!AJ38</f>
        <v>5.84</v>
      </c>
      <c r="L38">
        <f>NDMC_EOD!AI38+NDMC_EOD!AJ38</f>
        <v>23</v>
      </c>
      <c r="M38">
        <f>TPDDL_EOD!AI38+TPDDL_EOD!AJ38</f>
        <v>50</v>
      </c>
      <c r="N38">
        <f t="shared" si="0"/>
        <v>256</v>
      </c>
      <c r="O38" s="112">
        <f t="shared" si="1"/>
        <v>0</v>
      </c>
      <c r="P38">
        <v>128.72999999999999</v>
      </c>
      <c r="Q38">
        <v>48.43</v>
      </c>
      <c r="R38">
        <v>5.84</v>
      </c>
      <c r="S38">
        <v>23</v>
      </c>
      <c r="T38">
        <v>50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128.72999999999999</v>
      </c>
      <c r="J39">
        <f>BYPL_EOD!AI39+BYPL_EOD!AJ39</f>
        <v>48.43</v>
      </c>
      <c r="K39">
        <f>MES_EOD!AI39+MES_EOD!AJ39</f>
        <v>5.84</v>
      </c>
      <c r="L39">
        <f>NDMC_EOD!AI39+NDMC_EOD!AJ39</f>
        <v>23</v>
      </c>
      <c r="M39">
        <f>TPDDL_EOD!AI39+TPDDL_EOD!AJ39</f>
        <v>50</v>
      </c>
      <c r="N39">
        <f t="shared" si="0"/>
        <v>256</v>
      </c>
      <c r="O39" s="112">
        <f t="shared" si="1"/>
        <v>0</v>
      </c>
      <c r="P39">
        <v>128.72999999999999</v>
      </c>
      <c r="Q39">
        <v>48.43</v>
      </c>
      <c r="R39">
        <v>5.84</v>
      </c>
      <c r="S39">
        <v>23</v>
      </c>
      <c r="T39">
        <v>50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128.72999999999999</v>
      </c>
      <c r="J40">
        <f>BYPL_EOD!AI40+BYPL_EOD!AJ40</f>
        <v>48.43</v>
      </c>
      <c r="K40">
        <f>MES_EOD!AI40+MES_EOD!AJ40</f>
        <v>5.84</v>
      </c>
      <c r="L40">
        <f>NDMC_EOD!AI40+NDMC_EOD!AJ40</f>
        <v>23</v>
      </c>
      <c r="M40">
        <f>TPDDL_EOD!AI40+TPDDL_EOD!AJ40</f>
        <v>50</v>
      </c>
      <c r="N40">
        <f t="shared" si="0"/>
        <v>256</v>
      </c>
      <c r="O40" s="112">
        <f t="shared" si="1"/>
        <v>0</v>
      </c>
      <c r="P40">
        <v>128.72999999999999</v>
      </c>
      <c r="Q40">
        <v>48.43</v>
      </c>
      <c r="R40">
        <v>5.84</v>
      </c>
      <c r="S40">
        <v>23</v>
      </c>
      <c r="T40">
        <v>50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109.13</v>
      </c>
      <c r="J41">
        <f>BYPL_EOD!AI41+BYPL_EOD!AJ41</f>
        <v>48.43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109.12573727588766</v>
      </c>
      <c r="Q41">
        <v>48.428108277020428</v>
      </c>
      <c r="R41">
        <v>5.8397718839107844</v>
      </c>
      <c r="S41">
        <v>22.999101597593846</v>
      </c>
      <c r="T41">
        <v>69.607280965587279</v>
      </c>
      <c r="U41" s="114">
        <f t="shared" si="2"/>
        <v>255.99999999999997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109.13</v>
      </c>
      <c r="J42">
        <f>BYPL_EOD!AI42+BYPL_EOD!AJ42</f>
        <v>48.43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109.12573727588766</v>
      </c>
      <c r="Q42">
        <v>48.428108277020428</v>
      </c>
      <c r="R42">
        <v>5.8397718839107844</v>
      </c>
      <c r="S42">
        <v>22.999101597593846</v>
      </c>
      <c r="T42">
        <v>69.607280965587279</v>
      </c>
      <c r="U42" s="114">
        <f t="shared" si="2"/>
        <v>255.99999999999997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109.13</v>
      </c>
      <c r="J43">
        <f>BYPL_EOD!AI43+BYPL_EOD!AJ43</f>
        <v>48.43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109.12573727588766</v>
      </c>
      <c r="Q43">
        <v>48.428108277020428</v>
      </c>
      <c r="R43">
        <v>5.8397718839107844</v>
      </c>
      <c r="S43">
        <v>22.999101597593846</v>
      </c>
      <c r="T43">
        <v>69.607280965587279</v>
      </c>
      <c r="U43" s="114">
        <f t="shared" si="2"/>
        <v>255.99999999999997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128.72999999999999</v>
      </c>
      <c r="J44">
        <f>BYPL_EOD!AI44+BYPL_EOD!AJ44</f>
        <v>48.43</v>
      </c>
      <c r="K44">
        <f>MES_EOD!AI44+MES_EOD!AJ44</f>
        <v>5.84</v>
      </c>
      <c r="L44">
        <f>NDMC_EOD!AI44+NDMC_EOD!AJ44</f>
        <v>23</v>
      </c>
      <c r="M44">
        <f>TPDDL_EOD!AI44+TPDDL_EOD!AJ44</f>
        <v>50</v>
      </c>
      <c r="N44">
        <f t="shared" si="0"/>
        <v>256</v>
      </c>
      <c r="O44" s="112">
        <f t="shared" si="1"/>
        <v>0</v>
      </c>
      <c r="P44">
        <v>128.72999999999999</v>
      </c>
      <c r="Q44">
        <v>48.43</v>
      </c>
      <c r="R44">
        <v>5.84</v>
      </c>
      <c r="S44">
        <v>23</v>
      </c>
      <c r="T44">
        <v>50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109.13</v>
      </c>
      <c r="J45">
        <f>BYPL_EOD!AI45+BYPL_EOD!AJ45</f>
        <v>48.43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109.12573727588766</v>
      </c>
      <c r="Q45">
        <v>48.428108277020428</v>
      </c>
      <c r="R45">
        <v>5.8397718839107844</v>
      </c>
      <c r="S45">
        <v>22.999101597593846</v>
      </c>
      <c r="T45">
        <v>69.607280965587279</v>
      </c>
      <c r="U45" s="114">
        <f t="shared" si="2"/>
        <v>255.99999999999997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109.13</v>
      </c>
      <c r="J46">
        <f>BYPL_EOD!AI46+BYPL_EOD!AJ46</f>
        <v>48.43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109.12573727588766</v>
      </c>
      <c r="Q46">
        <v>48.428108277020428</v>
      </c>
      <c r="R46">
        <v>5.8397718839107844</v>
      </c>
      <c r="S46">
        <v>22.999101597593846</v>
      </c>
      <c r="T46">
        <v>69.607280965587279</v>
      </c>
      <c r="U46" s="114">
        <f t="shared" si="2"/>
        <v>255.99999999999997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109.13</v>
      </c>
      <c r="J47">
        <f>BYPL_EOD!AI47+BYPL_EOD!AJ47</f>
        <v>48.43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109.12573727588766</v>
      </c>
      <c r="Q47">
        <v>48.428108277020428</v>
      </c>
      <c r="R47">
        <v>5.8397718839107844</v>
      </c>
      <c r="S47">
        <v>22.999101597593846</v>
      </c>
      <c r="T47">
        <v>69.607280965587279</v>
      </c>
      <c r="U47" s="114">
        <f t="shared" si="2"/>
        <v>255.99999999999997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109.13</v>
      </c>
      <c r="J48">
        <f>BYPL_EOD!AI48+BYPL_EOD!AJ48</f>
        <v>48.43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109.12573727588766</v>
      </c>
      <c r="Q48">
        <v>48.428108277020428</v>
      </c>
      <c r="R48">
        <v>5.8397718839107844</v>
      </c>
      <c r="S48">
        <v>22.999101597593846</v>
      </c>
      <c r="T48">
        <v>69.607280965587279</v>
      </c>
      <c r="U48" s="114">
        <f t="shared" si="2"/>
        <v>255.99999999999997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112.56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112.55560329674623</v>
      </c>
      <c r="Q49">
        <v>44.998242256161873</v>
      </c>
      <c r="R49">
        <v>5.8397718839107844</v>
      </c>
      <c r="S49">
        <v>22.999101597593846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112.56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112.55560329674623</v>
      </c>
      <c r="Q50">
        <v>44.998242256161873</v>
      </c>
      <c r="R50">
        <v>5.8397718839107844</v>
      </c>
      <c r="S50">
        <v>22.999101597593846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116.56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116.5554470528495</v>
      </c>
      <c r="Q51">
        <v>44.998242256161873</v>
      </c>
      <c r="R51">
        <v>5.8397718839107844</v>
      </c>
      <c r="S51">
        <v>18.999257841490568</v>
      </c>
      <c r="T51">
        <v>69.607280965587279</v>
      </c>
      <c r="U51" s="114">
        <f t="shared" si="2"/>
        <v>255.99999999999997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116.56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116.5554470528495</v>
      </c>
      <c r="Q52">
        <v>44.998242256161873</v>
      </c>
      <c r="R52">
        <v>5.8397718839107844</v>
      </c>
      <c r="S52">
        <v>18.999257841490568</v>
      </c>
      <c r="T52">
        <v>69.607280965587279</v>
      </c>
      <c r="U52" s="114">
        <f t="shared" si="2"/>
        <v>255.99999999999997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116.56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116.5554470528495</v>
      </c>
      <c r="Q53">
        <v>44.998242256161873</v>
      </c>
      <c r="R53">
        <v>5.8397718839107844</v>
      </c>
      <c r="S53">
        <v>18.999257841490568</v>
      </c>
      <c r="T53">
        <v>69.607280965587279</v>
      </c>
      <c r="U53" s="114">
        <f t="shared" si="2"/>
        <v>255.99999999999997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51.55</v>
      </c>
      <c r="N54">
        <f t="shared" si="0"/>
        <v>256</v>
      </c>
      <c r="O54" s="112">
        <f t="shared" si="1"/>
        <v>0</v>
      </c>
      <c r="P54">
        <v>134.61000000000001</v>
      </c>
      <c r="Q54">
        <v>45</v>
      </c>
      <c r="R54">
        <v>5.84</v>
      </c>
      <c r="S54">
        <v>19</v>
      </c>
      <c r="T54">
        <v>51.55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51.55</v>
      </c>
      <c r="N55">
        <f t="shared" si="0"/>
        <v>256</v>
      </c>
      <c r="O55" s="112">
        <f t="shared" si="1"/>
        <v>0</v>
      </c>
      <c r="P55">
        <v>134.61000000000001</v>
      </c>
      <c r="Q55">
        <v>45</v>
      </c>
      <c r="R55">
        <v>5.84</v>
      </c>
      <c r="S55">
        <v>19</v>
      </c>
      <c r="T55">
        <v>51.55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51.55</v>
      </c>
      <c r="N56">
        <f t="shared" si="0"/>
        <v>256</v>
      </c>
      <c r="O56" s="112">
        <f t="shared" si="1"/>
        <v>0</v>
      </c>
      <c r="P56">
        <v>134.61000000000001</v>
      </c>
      <c r="Q56">
        <v>45</v>
      </c>
      <c r="R56">
        <v>5.84</v>
      </c>
      <c r="S56">
        <v>19</v>
      </c>
      <c r="T56">
        <v>51.55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51.55</v>
      </c>
      <c r="N57">
        <f t="shared" si="0"/>
        <v>256</v>
      </c>
      <c r="O57" s="112">
        <f t="shared" si="1"/>
        <v>0</v>
      </c>
      <c r="P57">
        <v>134.61000000000001</v>
      </c>
      <c r="Q57">
        <v>45</v>
      </c>
      <c r="R57">
        <v>5.84</v>
      </c>
      <c r="S57">
        <v>19</v>
      </c>
      <c r="T57">
        <v>51.55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51.55</v>
      </c>
      <c r="N58">
        <f t="shared" si="0"/>
        <v>256</v>
      </c>
      <c r="O58" s="112">
        <f t="shared" si="1"/>
        <v>0</v>
      </c>
      <c r="P58">
        <v>134.61000000000001</v>
      </c>
      <c r="Q58">
        <v>45</v>
      </c>
      <c r="R58">
        <v>5.84</v>
      </c>
      <c r="S58">
        <v>19</v>
      </c>
      <c r="T58">
        <v>51.55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51.55</v>
      </c>
      <c r="N59">
        <f t="shared" si="0"/>
        <v>256</v>
      </c>
      <c r="O59" s="112">
        <f t="shared" si="1"/>
        <v>0</v>
      </c>
      <c r="P59">
        <v>134.61000000000001</v>
      </c>
      <c r="Q59">
        <v>45</v>
      </c>
      <c r="R59">
        <v>5.84</v>
      </c>
      <c r="S59">
        <v>19</v>
      </c>
      <c r="T59">
        <v>51.55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51.55</v>
      </c>
      <c r="N60">
        <f t="shared" si="0"/>
        <v>256</v>
      </c>
      <c r="O60" s="112">
        <f t="shared" si="1"/>
        <v>0</v>
      </c>
      <c r="P60">
        <v>134.61000000000001</v>
      </c>
      <c r="Q60">
        <v>45</v>
      </c>
      <c r="R60">
        <v>5.84</v>
      </c>
      <c r="S60">
        <v>19</v>
      </c>
      <c r="T60">
        <v>51.55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262.16000000000003</v>
      </c>
      <c r="E61">
        <f>BAWANA!AM61</f>
        <v>0</v>
      </c>
      <c r="F61">
        <f t="shared" si="4"/>
        <v>256</v>
      </c>
      <c r="G61">
        <f t="shared" si="5"/>
        <v>262.16000000000003</v>
      </c>
      <c r="H61" s="112"/>
      <c r="I61">
        <f>BRPL_EOD!AI61+BRPL_EOD!AJ61</f>
        <v>134.61000000000001</v>
      </c>
      <c r="J61">
        <f>BYPL_EOD!AI61+BYPL_EOD!AJ61</f>
        <v>46.51</v>
      </c>
      <c r="K61">
        <f>MES_EOD!AI61+MES_EOD!AJ61</f>
        <v>5.84</v>
      </c>
      <c r="L61">
        <f>NDMC_EOD!AI61+NDMC_EOD!AJ61</f>
        <v>19</v>
      </c>
      <c r="M61">
        <f>TPDDL_EOD!AI61+TPDDL_EOD!AJ61</f>
        <v>56.2</v>
      </c>
      <c r="N61">
        <f t="shared" si="0"/>
        <v>262.16000000000003</v>
      </c>
      <c r="O61" s="112">
        <f t="shared" si="1"/>
        <v>0</v>
      </c>
      <c r="P61">
        <v>134.61000000000001</v>
      </c>
      <c r="Q61">
        <v>46.51</v>
      </c>
      <c r="R61">
        <v>5.84</v>
      </c>
      <c r="S61">
        <v>19</v>
      </c>
      <c r="T61">
        <v>56.2</v>
      </c>
      <c r="U61" s="114">
        <f t="shared" si="2"/>
        <v>262.16000000000003</v>
      </c>
      <c r="V61" s="112">
        <f t="shared" si="3"/>
        <v>0</v>
      </c>
      <c r="Y61">
        <f>BAWANA!AW61+BAWANA!AX61</f>
        <v>25.84</v>
      </c>
      <c r="Z61">
        <f>BAWANA!BD61+BAWANA!BE61</f>
        <v>32</v>
      </c>
      <c r="AA61">
        <f>BAWANA!X61+BAWANA!Y61</f>
        <v>25.84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262.16000000000003</v>
      </c>
      <c r="E62">
        <f>BAWANA!AM62</f>
        <v>0</v>
      </c>
      <c r="F62">
        <f t="shared" si="4"/>
        <v>256</v>
      </c>
      <c r="G62">
        <f t="shared" si="5"/>
        <v>262.16000000000003</v>
      </c>
      <c r="H62" s="112"/>
      <c r="I62">
        <f>BRPL_EOD!AI62+BRPL_EOD!AJ62</f>
        <v>134.61000000000001</v>
      </c>
      <c r="J62">
        <f>BYPL_EOD!AI62+BYPL_EOD!AJ62</f>
        <v>46.51</v>
      </c>
      <c r="K62">
        <f>MES_EOD!AI62+MES_EOD!AJ62</f>
        <v>5.84</v>
      </c>
      <c r="L62">
        <f>NDMC_EOD!AI62+NDMC_EOD!AJ62</f>
        <v>19</v>
      </c>
      <c r="M62">
        <f>TPDDL_EOD!AI62+TPDDL_EOD!AJ62</f>
        <v>56.2</v>
      </c>
      <c r="N62">
        <f t="shared" si="0"/>
        <v>262.16000000000003</v>
      </c>
      <c r="O62" s="112">
        <f t="shared" si="1"/>
        <v>0</v>
      </c>
      <c r="P62">
        <v>134.61000000000001</v>
      </c>
      <c r="Q62">
        <v>46.51</v>
      </c>
      <c r="R62">
        <v>5.84</v>
      </c>
      <c r="S62">
        <v>19</v>
      </c>
      <c r="T62">
        <v>56.2</v>
      </c>
      <c r="U62" s="114">
        <f t="shared" si="2"/>
        <v>262.16000000000003</v>
      </c>
      <c r="V62" s="112">
        <f t="shared" si="3"/>
        <v>0</v>
      </c>
      <c r="Y62">
        <f>BAWANA!AW62+BAWANA!AX62</f>
        <v>25.84</v>
      </c>
      <c r="Z62">
        <f>BAWANA!BD62+BAWANA!BE62</f>
        <v>32</v>
      </c>
      <c r="AA62">
        <f>BAWANA!X62+BAWANA!Y62</f>
        <v>25.84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262.16000000000003</v>
      </c>
      <c r="E63">
        <f>BAWANA!AM63</f>
        <v>0</v>
      </c>
      <c r="F63">
        <f t="shared" si="4"/>
        <v>256</v>
      </c>
      <c r="G63">
        <f t="shared" si="5"/>
        <v>262.16000000000003</v>
      </c>
      <c r="H63" s="112"/>
      <c r="I63">
        <f>BRPL_EOD!AI63+BRPL_EOD!AJ63</f>
        <v>134.61000000000001</v>
      </c>
      <c r="J63">
        <f>BYPL_EOD!AI63+BYPL_EOD!AJ63</f>
        <v>46.51</v>
      </c>
      <c r="K63">
        <f>MES_EOD!AI63+MES_EOD!AJ63</f>
        <v>5.84</v>
      </c>
      <c r="L63">
        <f>NDMC_EOD!AI63+NDMC_EOD!AJ63</f>
        <v>19</v>
      </c>
      <c r="M63">
        <f>TPDDL_EOD!AI63+TPDDL_EOD!AJ63</f>
        <v>56.2</v>
      </c>
      <c r="N63">
        <f t="shared" si="0"/>
        <v>262.16000000000003</v>
      </c>
      <c r="O63" s="112">
        <f t="shared" si="1"/>
        <v>0</v>
      </c>
      <c r="P63">
        <v>134.61000000000001</v>
      </c>
      <c r="Q63">
        <v>46.51</v>
      </c>
      <c r="R63">
        <v>5.84</v>
      </c>
      <c r="S63">
        <v>19</v>
      </c>
      <c r="T63">
        <v>56.2</v>
      </c>
      <c r="U63" s="114">
        <f t="shared" si="2"/>
        <v>262.16000000000003</v>
      </c>
      <c r="V63" s="112">
        <f t="shared" si="3"/>
        <v>0</v>
      </c>
      <c r="Y63">
        <f>BAWANA!AW63+BAWANA!AX63</f>
        <v>25.84</v>
      </c>
      <c r="Z63">
        <f>BAWANA!BD63+BAWANA!BE63</f>
        <v>32</v>
      </c>
      <c r="AA63">
        <f>BAWANA!X63+BAWANA!Y63</f>
        <v>25.84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262.16000000000003</v>
      </c>
      <c r="E64">
        <f>BAWANA!AM64</f>
        <v>0</v>
      </c>
      <c r="F64">
        <f t="shared" si="4"/>
        <v>256</v>
      </c>
      <c r="G64">
        <f t="shared" si="5"/>
        <v>262.16000000000003</v>
      </c>
      <c r="H64" s="112"/>
      <c r="I64">
        <f>BRPL_EOD!AI64+BRPL_EOD!AJ64</f>
        <v>134.61000000000001</v>
      </c>
      <c r="J64">
        <f>BYPL_EOD!AI64+BYPL_EOD!AJ64</f>
        <v>46.51</v>
      </c>
      <c r="K64">
        <f>MES_EOD!AI64+MES_EOD!AJ64</f>
        <v>5.84</v>
      </c>
      <c r="L64">
        <f>NDMC_EOD!AI64+NDMC_EOD!AJ64</f>
        <v>19</v>
      </c>
      <c r="M64">
        <f>TPDDL_EOD!AI64+TPDDL_EOD!AJ64</f>
        <v>56.2</v>
      </c>
      <c r="N64">
        <f t="shared" si="0"/>
        <v>262.16000000000003</v>
      </c>
      <c r="O64" s="112">
        <f t="shared" si="1"/>
        <v>0</v>
      </c>
      <c r="P64">
        <v>134.61000000000001</v>
      </c>
      <c r="Q64">
        <v>46.51</v>
      </c>
      <c r="R64">
        <v>5.84</v>
      </c>
      <c r="S64">
        <v>19</v>
      </c>
      <c r="T64">
        <v>56.2</v>
      </c>
      <c r="U64" s="114">
        <f t="shared" si="2"/>
        <v>262.16000000000003</v>
      </c>
      <c r="V64" s="112">
        <f t="shared" si="3"/>
        <v>0</v>
      </c>
      <c r="Y64">
        <f>BAWANA!AW64+BAWANA!AX64</f>
        <v>25.84</v>
      </c>
      <c r="Z64">
        <f>BAWANA!BD64+BAWANA!BE64</f>
        <v>32</v>
      </c>
      <c r="AA64">
        <f>BAWANA!X64+BAWANA!Y64</f>
        <v>25.84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262.16000000000003</v>
      </c>
      <c r="E65">
        <f>BAWANA!AM65</f>
        <v>0</v>
      </c>
      <c r="F65">
        <f t="shared" si="4"/>
        <v>256</v>
      </c>
      <c r="G65">
        <f t="shared" si="5"/>
        <v>262.16000000000003</v>
      </c>
      <c r="H65" s="112"/>
      <c r="I65">
        <f>BRPL_EOD!AI65+BRPL_EOD!AJ65</f>
        <v>134.61000000000001</v>
      </c>
      <c r="J65">
        <f>BYPL_EOD!AI65+BYPL_EOD!AJ65</f>
        <v>46.51</v>
      </c>
      <c r="K65">
        <f>MES_EOD!AI65+MES_EOD!AJ65</f>
        <v>5.84</v>
      </c>
      <c r="L65">
        <f>NDMC_EOD!AI65+NDMC_EOD!AJ65</f>
        <v>19</v>
      </c>
      <c r="M65">
        <f>TPDDL_EOD!AI65+TPDDL_EOD!AJ65</f>
        <v>56.2</v>
      </c>
      <c r="N65">
        <f t="shared" si="0"/>
        <v>262.16000000000003</v>
      </c>
      <c r="O65" s="112">
        <f t="shared" si="1"/>
        <v>0</v>
      </c>
      <c r="P65">
        <v>134.61000000000001</v>
      </c>
      <c r="Q65">
        <v>46.51</v>
      </c>
      <c r="R65">
        <v>5.84</v>
      </c>
      <c r="S65">
        <v>19</v>
      </c>
      <c r="T65">
        <v>56.2</v>
      </c>
      <c r="U65" s="114">
        <f t="shared" si="2"/>
        <v>262.16000000000003</v>
      </c>
      <c r="V65" s="112">
        <f t="shared" si="3"/>
        <v>0</v>
      </c>
      <c r="Y65">
        <f>BAWANA!AW65+BAWANA!AX65</f>
        <v>25.84</v>
      </c>
      <c r="Z65">
        <f>BAWANA!BD65+BAWANA!BE65</f>
        <v>32</v>
      </c>
      <c r="AA65">
        <f>BAWANA!X65+BAWANA!Y65</f>
        <v>25.84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262.16000000000003</v>
      </c>
      <c r="E66">
        <f>BAWANA!AM66</f>
        <v>0</v>
      </c>
      <c r="F66">
        <f t="shared" si="4"/>
        <v>256</v>
      </c>
      <c r="G66">
        <f t="shared" si="5"/>
        <v>262.16000000000003</v>
      </c>
      <c r="H66" s="112"/>
      <c r="I66">
        <f>BRPL_EOD!AI66+BRPL_EOD!AJ66</f>
        <v>134.61000000000001</v>
      </c>
      <c r="J66">
        <f>BYPL_EOD!AI66+BYPL_EOD!AJ66</f>
        <v>46.51</v>
      </c>
      <c r="K66">
        <f>MES_EOD!AI66+MES_EOD!AJ66</f>
        <v>5.84</v>
      </c>
      <c r="L66">
        <f>NDMC_EOD!AI66+NDMC_EOD!AJ66</f>
        <v>19</v>
      </c>
      <c r="M66">
        <f>TPDDL_EOD!AI66+TPDDL_EOD!AJ66</f>
        <v>56.2</v>
      </c>
      <c r="N66">
        <f t="shared" si="0"/>
        <v>262.16000000000003</v>
      </c>
      <c r="O66" s="112">
        <f t="shared" si="1"/>
        <v>0</v>
      </c>
      <c r="P66">
        <v>134.61000000000001</v>
      </c>
      <c r="Q66">
        <v>46.51</v>
      </c>
      <c r="R66">
        <v>5.84</v>
      </c>
      <c r="S66">
        <v>19</v>
      </c>
      <c r="T66">
        <v>56.2</v>
      </c>
      <c r="U66" s="114">
        <f t="shared" si="2"/>
        <v>262.16000000000003</v>
      </c>
      <c r="V66" s="112">
        <f t="shared" si="3"/>
        <v>0</v>
      </c>
      <c r="Y66">
        <f>BAWANA!AW66+BAWANA!AX66</f>
        <v>25.84</v>
      </c>
      <c r="Z66">
        <f>BAWANA!BD66+BAWANA!BE66</f>
        <v>32</v>
      </c>
      <c r="AA66">
        <f>BAWANA!X66+BAWANA!Y66</f>
        <v>25.84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274.05</v>
      </c>
      <c r="E67">
        <f>BAWANA!AM67</f>
        <v>0</v>
      </c>
      <c r="F67">
        <f t="shared" si="4"/>
        <v>256</v>
      </c>
      <c r="G67">
        <f t="shared" si="5"/>
        <v>274.05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274.06</v>
      </c>
      <c r="O67" s="112">
        <f t="shared" ref="O67:O98" si="8">G67-N67</f>
        <v>-9.9999999999909051E-3</v>
      </c>
      <c r="P67">
        <v>134.60508830183173</v>
      </c>
      <c r="Q67">
        <v>44.998358023790409</v>
      </c>
      <c r="R67">
        <v>5.8397869079763556</v>
      </c>
      <c r="S67">
        <v>18.999306721155953</v>
      </c>
      <c r="T67">
        <v>69.607460045245574</v>
      </c>
      <c r="U67" s="114">
        <f t="shared" ref="U67:U98" si="9">SUM(P67:T67)</f>
        <v>274.05000000000007</v>
      </c>
      <c r="V67" s="112">
        <f t="shared" ref="V67:V99" si="10">G67-U67</f>
        <v>0</v>
      </c>
      <c r="Y67">
        <f>BAWANA!AW67+BAWANA!AX67</f>
        <v>13.95</v>
      </c>
      <c r="Z67">
        <f>BAWANA!BD67+BAWANA!BE67</f>
        <v>32</v>
      </c>
      <c r="AA67">
        <f>BAWANA!X67+BAWANA!Y67</f>
        <v>13.95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116.56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116.5554470528495</v>
      </c>
      <c r="Q68">
        <v>44.998242256161873</v>
      </c>
      <c r="R68">
        <v>5.8397718839107844</v>
      </c>
      <c r="S68">
        <v>18.999257841490568</v>
      </c>
      <c r="T68">
        <v>69.607280965587279</v>
      </c>
      <c r="U68" s="114">
        <f t="shared" si="9"/>
        <v>255.99999999999997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109.13</v>
      </c>
      <c r="J69">
        <f>BYPL_EOD!AI69+BYPL_EOD!AJ69</f>
        <v>48.43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109.12573727588766</v>
      </c>
      <c r="Q69">
        <v>48.428108277020428</v>
      </c>
      <c r="R69">
        <v>5.8397718839107844</v>
      </c>
      <c r="S69">
        <v>22.999101597593846</v>
      </c>
      <c r="T69">
        <v>69.607280965587279</v>
      </c>
      <c r="U69" s="114">
        <f t="shared" si="9"/>
        <v>255.99999999999997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109.13</v>
      </c>
      <c r="J70">
        <f>BYPL_EOD!AI70+BYPL_EOD!AJ70</f>
        <v>48.43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109.12573727588766</v>
      </c>
      <c r="Q70">
        <v>48.428108277020428</v>
      </c>
      <c r="R70">
        <v>5.8397718839107844</v>
      </c>
      <c r="S70">
        <v>22.999101597593846</v>
      </c>
      <c r="T70">
        <v>69.607280965587279</v>
      </c>
      <c r="U70" s="114">
        <f t="shared" si="9"/>
        <v>255.99999999999997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109.13</v>
      </c>
      <c r="J71">
        <f>BYPL_EOD!AI71+BYPL_EOD!AJ71</f>
        <v>48.43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109.12573727588766</v>
      </c>
      <c r="Q71">
        <v>48.428108277020428</v>
      </c>
      <c r="R71">
        <v>5.8397718839107844</v>
      </c>
      <c r="S71">
        <v>22.999101597593846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109.13</v>
      </c>
      <c r="J72">
        <f>BYPL_EOD!AI72+BYPL_EOD!AJ72</f>
        <v>48.43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109.12573727588766</v>
      </c>
      <c r="Q72">
        <v>48.428108277020428</v>
      </c>
      <c r="R72">
        <v>5.8397718839107844</v>
      </c>
      <c r="S72">
        <v>22.999101597593846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109.13</v>
      </c>
      <c r="J73">
        <f>BYPL_EOD!AI73+BYPL_EOD!AJ73</f>
        <v>48.43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109.12573727588766</v>
      </c>
      <c r="Q73">
        <v>48.428108277020428</v>
      </c>
      <c r="R73">
        <v>5.8397718839107844</v>
      </c>
      <c r="S73">
        <v>22.999101597593846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109.13</v>
      </c>
      <c r="J74">
        <f>BYPL_EOD!AI74+BYPL_EOD!AJ74</f>
        <v>48.43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109.12573727588766</v>
      </c>
      <c r="Q74">
        <v>48.428108277020428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109.13</v>
      </c>
      <c r="J75">
        <f>BYPL_EOD!AI75+BYPL_EOD!AJ75</f>
        <v>48.43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109.12573727588766</v>
      </c>
      <c r="Q75">
        <v>48.428108277020428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109.13</v>
      </c>
      <c r="J76">
        <f>BYPL_EOD!AI76+BYPL_EOD!AJ76</f>
        <v>48.43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109.12573727588766</v>
      </c>
      <c r="Q76">
        <v>48.428108277020428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109.13</v>
      </c>
      <c r="J77">
        <f>BYPL_EOD!AI77+BYPL_EOD!AJ77</f>
        <v>48.43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109.12573727588766</v>
      </c>
      <c r="Q77">
        <v>48.428108277020428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109.13</v>
      </c>
      <c r="J78">
        <f>BYPL_EOD!AI78+BYPL_EOD!AJ78</f>
        <v>48.43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109.12573727588766</v>
      </c>
      <c r="Q78">
        <v>48.428108277020428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109.13</v>
      </c>
      <c r="J79">
        <f>BYPL_EOD!AI79+BYPL_EOD!AJ79</f>
        <v>48.43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109.12573727588766</v>
      </c>
      <c r="Q79">
        <v>48.428108277020428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109.13</v>
      </c>
      <c r="J80">
        <f>BYPL_EOD!AI80+BYPL_EOD!AJ80</f>
        <v>48.43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109.12573727588766</v>
      </c>
      <c r="Q80">
        <v>48.428108277020428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109.13</v>
      </c>
      <c r="J81">
        <f>BYPL_EOD!AI81+BYPL_EOD!AJ81</f>
        <v>48.43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109.12573727588766</v>
      </c>
      <c r="Q81">
        <v>48.428108277020428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109.13</v>
      </c>
      <c r="J82">
        <f>BYPL_EOD!AI82+BYPL_EOD!AJ82</f>
        <v>48.43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109.12573727588766</v>
      </c>
      <c r="Q82">
        <v>48.428108277020428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113.13</v>
      </c>
      <c r="J83">
        <f>BYPL_EOD!AI83+BYPL_EOD!AJ83</f>
        <v>48.43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113.12558103199093</v>
      </c>
      <c r="Q83">
        <v>48.428108277020428</v>
      </c>
      <c r="R83">
        <v>5.8397718839107844</v>
      </c>
      <c r="S83">
        <v>18.999257841490568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113.13</v>
      </c>
      <c r="J84">
        <f>BYPL_EOD!AI84+BYPL_EOD!AJ84</f>
        <v>48.43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113.12558103199093</v>
      </c>
      <c r="Q84">
        <v>48.428108277020428</v>
      </c>
      <c r="R84">
        <v>5.8397718839107844</v>
      </c>
      <c r="S84">
        <v>18.999257841490568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116.56</v>
      </c>
      <c r="J85">
        <f>BYPL_EOD!AI85+BYPL_EOD!AJ85</f>
        <v>45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116.5554470528495</v>
      </c>
      <c r="Q85">
        <v>44.998242256161873</v>
      </c>
      <c r="R85">
        <v>5.8397718839107844</v>
      </c>
      <c r="S85">
        <v>18.999257841490568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116.56</v>
      </c>
      <c r="J86">
        <f>BYPL_EOD!AI86+BYPL_EOD!AJ86</f>
        <v>45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116.5554470528495</v>
      </c>
      <c r="Q86">
        <v>44.998242256161873</v>
      </c>
      <c r="R86">
        <v>5.8397718839107844</v>
      </c>
      <c r="S86">
        <v>18.999257841490568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116.56</v>
      </c>
      <c r="J87">
        <f>BYPL_EOD!AI87+BYPL_EOD!AJ87</f>
        <v>45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116.5554470528495</v>
      </c>
      <c r="Q87">
        <v>44.998242256161873</v>
      </c>
      <c r="R87">
        <v>5.8397718839107844</v>
      </c>
      <c r="S87">
        <v>18.999257841490568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134.61000000000001</v>
      </c>
      <c r="J88">
        <f>BYPL_EOD!AI88+BYPL_EOD!AJ88</f>
        <v>45</v>
      </c>
      <c r="K88">
        <f>MES_EOD!AI88+MES_EOD!AJ88</f>
        <v>5.84</v>
      </c>
      <c r="L88">
        <f>NDMC_EOD!AI88+NDMC_EOD!AJ88</f>
        <v>19</v>
      </c>
      <c r="M88">
        <f>TPDDL_EOD!AI88+TPDDL_EOD!AJ88</f>
        <v>51.55</v>
      </c>
      <c r="N88">
        <f t="shared" si="7"/>
        <v>256</v>
      </c>
      <c r="O88" s="112">
        <f t="shared" si="8"/>
        <v>0</v>
      </c>
      <c r="P88">
        <v>134.61000000000001</v>
      </c>
      <c r="Q88">
        <v>45</v>
      </c>
      <c r="R88">
        <v>5.84</v>
      </c>
      <c r="S88">
        <v>19</v>
      </c>
      <c r="T88">
        <v>51.55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134.61000000000001</v>
      </c>
      <c r="J89">
        <f>BYPL_EOD!AI89+BYPL_EOD!AJ89</f>
        <v>45</v>
      </c>
      <c r="K89">
        <f>MES_EOD!AI89+MES_EOD!AJ89</f>
        <v>5.84</v>
      </c>
      <c r="L89">
        <f>NDMC_EOD!AI89+NDMC_EOD!AJ89</f>
        <v>19</v>
      </c>
      <c r="M89">
        <f>TPDDL_EOD!AI89+TPDDL_EOD!AJ89</f>
        <v>51.55</v>
      </c>
      <c r="N89">
        <f t="shared" si="7"/>
        <v>256</v>
      </c>
      <c r="O89" s="112">
        <f t="shared" si="8"/>
        <v>0</v>
      </c>
      <c r="P89">
        <v>134.61000000000001</v>
      </c>
      <c r="Q89">
        <v>45</v>
      </c>
      <c r="R89">
        <v>5.84</v>
      </c>
      <c r="S89">
        <v>19</v>
      </c>
      <c r="T89">
        <v>51.55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134.61000000000001</v>
      </c>
      <c r="J90">
        <f>BYPL_EOD!AI90+BYPL_EOD!AJ90</f>
        <v>45</v>
      </c>
      <c r="K90">
        <f>MES_EOD!AI90+MES_EOD!AJ90</f>
        <v>5.84</v>
      </c>
      <c r="L90">
        <f>NDMC_EOD!AI90+NDMC_EOD!AJ90</f>
        <v>19</v>
      </c>
      <c r="M90">
        <f>TPDDL_EOD!AI90+TPDDL_EOD!AJ90</f>
        <v>51.55</v>
      </c>
      <c r="N90">
        <f t="shared" si="7"/>
        <v>256</v>
      </c>
      <c r="O90" s="112">
        <f t="shared" si="8"/>
        <v>0</v>
      </c>
      <c r="P90">
        <v>134.61000000000001</v>
      </c>
      <c r="Q90">
        <v>45</v>
      </c>
      <c r="R90">
        <v>5.84</v>
      </c>
      <c r="S90">
        <v>19</v>
      </c>
      <c r="T90">
        <v>51.55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262.16000000000003</v>
      </c>
      <c r="E91">
        <f>BAWANA!AM91</f>
        <v>0</v>
      </c>
      <c r="F91">
        <f t="shared" si="11"/>
        <v>256</v>
      </c>
      <c r="G91">
        <f t="shared" si="12"/>
        <v>262.16000000000003</v>
      </c>
      <c r="H91" s="112"/>
      <c r="I91">
        <f>BRPL_EOD!AI91+BRPL_EOD!AJ91</f>
        <v>134.61000000000001</v>
      </c>
      <c r="J91">
        <f>BYPL_EOD!AI91+BYPL_EOD!AJ91</f>
        <v>46.51</v>
      </c>
      <c r="K91">
        <f>MES_EOD!AI91+MES_EOD!AJ91</f>
        <v>5.84</v>
      </c>
      <c r="L91">
        <f>NDMC_EOD!AI91+NDMC_EOD!AJ91</f>
        <v>19</v>
      </c>
      <c r="M91">
        <f>TPDDL_EOD!AI91+TPDDL_EOD!AJ91</f>
        <v>56.2</v>
      </c>
      <c r="N91">
        <f t="shared" si="7"/>
        <v>262.16000000000003</v>
      </c>
      <c r="O91" s="112">
        <f t="shared" si="8"/>
        <v>0</v>
      </c>
      <c r="P91">
        <v>134.61000000000001</v>
      </c>
      <c r="Q91">
        <v>46.51</v>
      </c>
      <c r="R91">
        <v>5.84</v>
      </c>
      <c r="S91">
        <v>19</v>
      </c>
      <c r="T91">
        <v>56.2</v>
      </c>
      <c r="U91" s="114">
        <f t="shared" si="9"/>
        <v>262.16000000000003</v>
      </c>
      <c r="V91" s="112">
        <f t="shared" si="10"/>
        <v>0</v>
      </c>
      <c r="Y91">
        <f>BAWANA!AW91+BAWANA!AX91</f>
        <v>25.84</v>
      </c>
      <c r="Z91">
        <f>BAWANA!BD91+BAWANA!BE91</f>
        <v>32</v>
      </c>
      <c r="AA91">
        <f>BAWANA!X91+BAWANA!Y91</f>
        <v>25.84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262.16000000000003</v>
      </c>
      <c r="E92">
        <f>BAWANA!AM92</f>
        <v>0</v>
      </c>
      <c r="F92">
        <f t="shared" si="11"/>
        <v>256</v>
      </c>
      <c r="G92">
        <f t="shared" si="12"/>
        <v>262.16000000000003</v>
      </c>
      <c r="H92" s="112"/>
      <c r="I92">
        <f>BRPL_EOD!AI92+BRPL_EOD!AJ92</f>
        <v>134.61000000000001</v>
      </c>
      <c r="J92">
        <f>BYPL_EOD!AI92+BYPL_EOD!AJ92</f>
        <v>46.51</v>
      </c>
      <c r="K92">
        <f>MES_EOD!AI92+MES_EOD!AJ92</f>
        <v>5.84</v>
      </c>
      <c r="L92">
        <f>NDMC_EOD!AI92+NDMC_EOD!AJ92</f>
        <v>19</v>
      </c>
      <c r="M92">
        <f>TPDDL_EOD!AI92+TPDDL_EOD!AJ92</f>
        <v>56.2</v>
      </c>
      <c r="N92">
        <f t="shared" si="7"/>
        <v>262.16000000000003</v>
      </c>
      <c r="O92" s="112">
        <f t="shared" si="8"/>
        <v>0</v>
      </c>
      <c r="P92">
        <v>134.61000000000001</v>
      </c>
      <c r="Q92">
        <v>46.51</v>
      </c>
      <c r="R92">
        <v>5.84</v>
      </c>
      <c r="S92">
        <v>19</v>
      </c>
      <c r="T92">
        <v>56.2</v>
      </c>
      <c r="U92" s="114">
        <f t="shared" si="9"/>
        <v>262.16000000000003</v>
      </c>
      <c r="V92" s="112">
        <f t="shared" si="10"/>
        <v>0</v>
      </c>
      <c r="Y92">
        <f>BAWANA!AW92+BAWANA!AX92</f>
        <v>25.84</v>
      </c>
      <c r="Z92">
        <f>BAWANA!BD92+BAWANA!BE92</f>
        <v>32</v>
      </c>
      <c r="AA92">
        <f>BAWANA!X92+BAWANA!Y92</f>
        <v>25.84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262.16000000000003</v>
      </c>
      <c r="E93">
        <f>BAWANA!AM93</f>
        <v>0</v>
      </c>
      <c r="F93">
        <f t="shared" si="11"/>
        <v>256</v>
      </c>
      <c r="G93">
        <f t="shared" si="12"/>
        <v>262.16000000000003</v>
      </c>
      <c r="H93" s="112"/>
      <c r="I93">
        <f>BRPL_EOD!AI93+BRPL_EOD!AJ93</f>
        <v>134.61000000000001</v>
      </c>
      <c r="J93">
        <f>BYPL_EOD!AI93+BYPL_EOD!AJ93</f>
        <v>46.51</v>
      </c>
      <c r="K93">
        <f>MES_EOD!AI93+MES_EOD!AJ93</f>
        <v>5.84</v>
      </c>
      <c r="L93">
        <f>NDMC_EOD!AI93+NDMC_EOD!AJ93</f>
        <v>19</v>
      </c>
      <c r="M93">
        <f>TPDDL_EOD!AI93+TPDDL_EOD!AJ93</f>
        <v>56.2</v>
      </c>
      <c r="N93">
        <f t="shared" si="7"/>
        <v>262.16000000000003</v>
      </c>
      <c r="O93" s="112">
        <f t="shared" si="8"/>
        <v>0</v>
      </c>
      <c r="P93">
        <v>134.61000000000001</v>
      </c>
      <c r="Q93">
        <v>46.51</v>
      </c>
      <c r="R93">
        <v>5.84</v>
      </c>
      <c r="S93">
        <v>19</v>
      </c>
      <c r="T93">
        <v>56.2</v>
      </c>
      <c r="U93" s="114">
        <f t="shared" si="9"/>
        <v>262.16000000000003</v>
      </c>
      <c r="V93" s="112">
        <f t="shared" si="10"/>
        <v>0</v>
      </c>
      <c r="Y93">
        <f>BAWANA!AW93+BAWANA!AX93</f>
        <v>25.84</v>
      </c>
      <c r="Z93">
        <f>BAWANA!BD93+BAWANA!BE93</f>
        <v>32</v>
      </c>
      <c r="AA93">
        <f>BAWANA!X93+BAWANA!Y93</f>
        <v>25.84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262.16000000000003</v>
      </c>
      <c r="E94">
        <f>BAWANA!AM94</f>
        <v>0</v>
      </c>
      <c r="F94">
        <f t="shared" si="11"/>
        <v>256</v>
      </c>
      <c r="G94">
        <f t="shared" si="12"/>
        <v>262.16000000000003</v>
      </c>
      <c r="H94" s="112"/>
      <c r="I94">
        <f>BRPL_EOD!AI94+BRPL_EOD!AJ94</f>
        <v>134.61000000000001</v>
      </c>
      <c r="J94">
        <f>BYPL_EOD!AI94+BYPL_EOD!AJ94</f>
        <v>46.51</v>
      </c>
      <c r="K94">
        <f>MES_EOD!AI94+MES_EOD!AJ94</f>
        <v>5.84</v>
      </c>
      <c r="L94">
        <f>NDMC_EOD!AI94+NDMC_EOD!AJ94</f>
        <v>19</v>
      </c>
      <c r="M94">
        <f>TPDDL_EOD!AI94+TPDDL_EOD!AJ94</f>
        <v>56.2</v>
      </c>
      <c r="N94">
        <f t="shared" si="7"/>
        <v>262.16000000000003</v>
      </c>
      <c r="O94" s="112">
        <f t="shared" si="8"/>
        <v>0</v>
      </c>
      <c r="P94">
        <v>134.61000000000001</v>
      </c>
      <c r="Q94">
        <v>46.51</v>
      </c>
      <c r="R94">
        <v>5.84</v>
      </c>
      <c r="S94">
        <v>19</v>
      </c>
      <c r="T94">
        <v>56.2</v>
      </c>
      <c r="U94" s="114">
        <f t="shared" si="9"/>
        <v>262.16000000000003</v>
      </c>
      <c r="V94" s="112">
        <f t="shared" si="10"/>
        <v>0</v>
      </c>
      <c r="Y94">
        <f>BAWANA!AW94+BAWANA!AX94</f>
        <v>25.84</v>
      </c>
      <c r="Z94">
        <f>BAWANA!BD94+BAWANA!BE94</f>
        <v>32</v>
      </c>
      <c r="AA94">
        <f>BAWANA!X94+BAWANA!Y94</f>
        <v>25.84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266.44000000000005</v>
      </c>
      <c r="E95">
        <f>BAWANA!AM95</f>
        <v>0</v>
      </c>
      <c r="F95">
        <f t="shared" si="11"/>
        <v>256</v>
      </c>
      <c r="G95">
        <f t="shared" si="12"/>
        <v>266.44000000000005</v>
      </c>
      <c r="H95" s="112"/>
      <c r="I95">
        <f>BRPL_EOD!AI95+BRPL_EOD!AJ95</f>
        <v>134.61000000000001</v>
      </c>
      <c r="J95">
        <f>BYPL_EOD!AI95+BYPL_EOD!AJ95</f>
        <v>48.2</v>
      </c>
      <c r="K95">
        <f>MES_EOD!AI95+MES_EOD!AJ95</f>
        <v>5.84</v>
      </c>
      <c r="L95">
        <f>NDMC_EOD!AI95+NDMC_EOD!AJ95</f>
        <v>19.54</v>
      </c>
      <c r="M95">
        <f>TPDDL_EOD!AI95+TPDDL_EOD!AJ95</f>
        <v>58.25</v>
      </c>
      <c r="N95">
        <f t="shared" si="7"/>
        <v>266.44</v>
      </c>
      <c r="O95" s="112">
        <f t="shared" si="8"/>
        <v>0</v>
      </c>
      <c r="P95">
        <v>134.61000000000004</v>
      </c>
      <c r="Q95">
        <v>48.20000000000001</v>
      </c>
      <c r="R95">
        <v>5.8400000000000007</v>
      </c>
      <c r="S95">
        <v>19.540000000000003</v>
      </c>
      <c r="T95">
        <v>58.250000000000014</v>
      </c>
      <c r="U95" s="114">
        <f t="shared" si="9"/>
        <v>266.44000000000005</v>
      </c>
      <c r="V95" s="112">
        <f t="shared" si="10"/>
        <v>0</v>
      </c>
      <c r="Y95">
        <f>BAWANA!AW95+BAWANA!AX95</f>
        <v>26.78</v>
      </c>
      <c r="Z95">
        <f>BAWANA!BD95+BAWANA!BE95</f>
        <v>26.78</v>
      </c>
      <c r="AA95">
        <f>BAWANA!X95+BAWANA!Y95</f>
        <v>26.78</v>
      </c>
      <c r="AB95">
        <f>BAWANA!AE95+BAWANA!AF95</f>
        <v>26.78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266.44000000000005</v>
      </c>
      <c r="E96">
        <f>BAWANA!AM96</f>
        <v>0</v>
      </c>
      <c r="F96">
        <f t="shared" si="11"/>
        <v>256</v>
      </c>
      <c r="G96">
        <f t="shared" si="12"/>
        <v>266.44000000000005</v>
      </c>
      <c r="H96" s="112"/>
      <c r="I96">
        <f>BRPL_EOD!AI96+BRPL_EOD!AJ96</f>
        <v>134.61000000000001</v>
      </c>
      <c r="J96">
        <f>BYPL_EOD!AI96+BYPL_EOD!AJ96</f>
        <v>48.2</v>
      </c>
      <c r="K96">
        <f>MES_EOD!AI96+MES_EOD!AJ96</f>
        <v>5.84</v>
      </c>
      <c r="L96">
        <f>NDMC_EOD!AI96+NDMC_EOD!AJ96</f>
        <v>19.54</v>
      </c>
      <c r="M96">
        <f>TPDDL_EOD!AI96+TPDDL_EOD!AJ96</f>
        <v>58.25</v>
      </c>
      <c r="N96">
        <f t="shared" si="7"/>
        <v>266.44</v>
      </c>
      <c r="O96" s="112">
        <f t="shared" si="8"/>
        <v>0</v>
      </c>
      <c r="P96">
        <v>134.61000000000004</v>
      </c>
      <c r="Q96">
        <v>48.20000000000001</v>
      </c>
      <c r="R96">
        <v>5.8400000000000007</v>
      </c>
      <c r="S96">
        <v>19.540000000000003</v>
      </c>
      <c r="T96">
        <v>58.250000000000014</v>
      </c>
      <c r="U96" s="114">
        <f t="shared" si="9"/>
        <v>266.44000000000005</v>
      </c>
      <c r="V96" s="112">
        <f t="shared" si="10"/>
        <v>0</v>
      </c>
      <c r="Y96">
        <f>BAWANA!AW96+BAWANA!AX96</f>
        <v>26.78</v>
      </c>
      <c r="Z96">
        <f>BAWANA!BD96+BAWANA!BE96</f>
        <v>26.78</v>
      </c>
      <c r="AA96">
        <f>BAWANA!X96+BAWANA!Y96</f>
        <v>26.78</v>
      </c>
      <c r="AB96">
        <f>BAWANA!AE96+BAWANA!AF96</f>
        <v>26.78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266.44000000000005</v>
      </c>
      <c r="E97">
        <f>BAWANA!AM97</f>
        <v>0</v>
      </c>
      <c r="F97">
        <f t="shared" si="11"/>
        <v>256</v>
      </c>
      <c r="G97">
        <f t="shared" si="12"/>
        <v>266.44000000000005</v>
      </c>
      <c r="H97" s="112"/>
      <c r="I97">
        <f>BRPL_EOD!AI97+BRPL_EOD!AJ97</f>
        <v>134.61000000000001</v>
      </c>
      <c r="J97">
        <f>BYPL_EOD!AI97+BYPL_EOD!AJ97</f>
        <v>48.2</v>
      </c>
      <c r="K97">
        <f>MES_EOD!AI97+MES_EOD!AJ97</f>
        <v>5.84</v>
      </c>
      <c r="L97">
        <f>NDMC_EOD!AI97+NDMC_EOD!AJ97</f>
        <v>19.54</v>
      </c>
      <c r="M97">
        <f>TPDDL_EOD!AI97+TPDDL_EOD!AJ97</f>
        <v>58.25</v>
      </c>
      <c r="N97">
        <f t="shared" si="7"/>
        <v>266.44</v>
      </c>
      <c r="O97" s="112">
        <f t="shared" si="8"/>
        <v>0</v>
      </c>
      <c r="P97">
        <v>134.61000000000004</v>
      </c>
      <c r="Q97">
        <v>48.20000000000001</v>
      </c>
      <c r="R97">
        <v>5.8400000000000007</v>
      </c>
      <c r="S97">
        <v>19.540000000000003</v>
      </c>
      <c r="T97">
        <v>58.250000000000014</v>
      </c>
      <c r="U97" s="114">
        <f t="shared" si="9"/>
        <v>266.44000000000005</v>
      </c>
      <c r="V97" s="112">
        <f t="shared" si="10"/>
        <v>0</v>
      </c>
      <c r="Y97">
        <f>BAWANA!AW97+BAWANA!AX97</f>
        <v>26.78</v>
      </c>
      <c r="Z97">
        <f>BAWANA!BD97+BAWANA!BE97</f>
        <v>26.78</v>
      </c>
      <c r="AA97">
        <f>BAWANA!X97+BAWANA!Y97</f>
        <v>26.78</v>
      </c>
      <c r="AB97">
        <f>BAWANA!AE97+BAWANA!AF97</f>
        <v>26.78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266.44000000000005</v>
      </c>
      <c r="E98">
        <f>BAWANA!AM98</f>
        <v>0</v>
      </c>
      <c r="F98">
        <f t="shared" si="11"/>
        <v>256</v>
      </c>
      <c r="G98">
        <f t="shared" si="12"/>
        <v>266.44000000000005</v>
      </c>
      <c r="H98" s="112"/>
      <c r="I98">
        <f>BRPL_EOD!AI98+BRPL_EOD!AJ98</f>
        <v>134.61000000000001</v>
      </c>
      <c r="J98">
        <f>BYPL_EOD!AI98+BYPL_EOD!AJ98</f>
        <v>48.2</v>
      </c>
      <c r="K98">
        <f>MES_EOD!AI98+MES_EOD!AJ98</f>
        <v>5.84</v>
      </c>
      <c r="L98">
        <f>NDMC_EOD!AI98+NDMC_EOD!AJ98</f>
        <v>19.54</v>
      </c>
      <c r="M98">
        <f>TPDDL_EOD!AI98+TPDDL_EOD!AJ98</f>
        <v>58.25</v>
      </c>
      <c r="N98">
        <f t="shared" si="7"/>
        <v>266.44</v>
      </c>
      <c r="O98" s="112">
        <f t="shared" si="8"/>
        <v>0</v>
      </c>
      <c r="P98">
        <v>134.61000000000004</v>
      </c>
      <c r="Q98">
        <v>48.20000000000001</v>
      </c>
      <c r="R98">
        <v>5.8400000000000007</v>
      </c>
      <c r="S98">
        <v>19.540000000000003</v>
      </c>
      <c r="T98">
        <v>58.250000000000014</v>
      </c>
      <c r="U98" s="114">
        <f t="shared" si="9"/>
        <v>266.44000000000005</v>
      </c>
      <c r="V98" s="112">
        <f t="shared" si="10"/>
        <v>0</v>
      </c>
      <c r="Y98">
        <f>BAWANA!AW98+BAWANA!AX98</f>
        <v>26.78</v>
      </c>
      <c r="Z98">
        <f>BAWANA!BD98+BAWANA!BE98</f>
        <v>26.78</v>
      </c>
      <c r="AA98">
        <f>BAWANA!X98+BAWANA!Y98</f>
        <v>26.78</v>
      </c>
      <c r="AB98">
        <f>BAWANA!AE98+BAWANA!AF98</f>
        <v>26.78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6.2385324999999989</v>
      </c>
      <c r="E99" s="114">
        <f t="shared" si="14"/>
        <v>0</v>
      </c>
      <c r="F99" s="114">
        <f t="shared" si="14"/>
        <v>6.1440000000000001</v>
      </c>
      <c r="G99" s="114">
        <f t="shared" si="14"/>
        <v>6.2385324999999989</v>
      </c>
      <c r="H99" s="114"/>
      <c r="I99" s="114">
        <f t="shared" si="14"/>
        <v>2.9766524999999979</v>
      </c>
      <c r="J99" s="114">
        <f t="shared" si="14"/>
        <v>1.136565</v>
      </c>
      <c r="K99" s="114">
        <f t="shared" si="14"/>
        <v>0.14015999999999981</v>
      </c>
      <c r="L99" s="114">
        <f t="shared" si="14"/>
        <v>0.49578</v>
      </c>
      <c r="M99" s="114">
        <f t="shared" si="14"/>
        <v>1.4894824999999989</v>
      </c>
      <c r="N99" s="114">
        <f t="shared" si="14"/>
        <v>6.2386399999999913</v>
      </c>
      <c r="O99" s="114">
        <f t="shared" si="14"/>
        <v>-1.0749999999990223E-4</v>
      </c>
      <c r="P99" s="114">
        <f t="shared" si="14"/>
        <v>2.9766057544198996</v>
      </c>
      <c r="Q99" s="114">
        <f t="shared" si="14"/>
        <v>1.136545094857301</v>
      </c>
      <c r="R99" s="114">
        <f t="shared" si="14"/>
        <v>0.14015755150805717</v>
      </c>
      <c r="S99" s="114">
        <f t="shared" si="14"/>
        <v>0.49577078406476621</v>
      </c>
      <c r="T99" s="114">
        <f t="shared" si="14"/>
        <v>1.489453315149976</v>
      </c>
      <c r="U99" s="114">
        <f t="shared" si="14"/>
        <v>6.2385324999999989</v>
      </c>
      <c r="V99" s="114">
        <f t="shared" si="10"/>
        <v>0</v>
      </c>
      <c r="Y99" s="114">
        <f>SUM(Y3:Y98)/4000</f>
        <v>0.71154750000000011</v>
      </c>
      <c r="Z99" s="114">
        <f t="shared" ref="Z99:AD99" si="15">SUM(Z3:Z98)/4000</f>
        <v>0.72992000000000012</v>
      </c>
      <c r="AA99" s="114">
        <f t="shared" si="15"/>
        <v>0.71154750000000011</v>
      </c>
      <c r="AB99" s="114">
        <f t="shared" si="15"/>
        <v>0.72992000000000012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200</v>
      </c>
      <c r="E27">
        <f>BAWANA!AQ27</f>
        <v>0</v>
      </c>
      <c r="F27">
        <f t="shared" si="4"/>
        <v>808</v>
      </c>
      <c r="G27">
        <f t="shared" si="5"/>
        <v>200</v>
      </c>
      <c r="H27" s="112"/>
      <c r="I27">
        <f>BRPL_EOD!AM27+BRPL_EOD!AN27</f>
        <v>200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200</v>
      </c>
      <c r="O27" s="112">
        <f t="shared" si="1"/>
        <v>0</v>
      </c>
      <c r="P27">
        <v>200</v>
      </c>
      <c r="Q27">
        <v>0</v>
      </c>
      <c r="R27">
        <v>0</v>
      </c>
      <c r="S27">
        <v>0</v>
      </c>
      <c r="T27">
        <v>0</v>
      </c>
      <c r="U27" s="114">
        <f t="shared" si="2"/>
        <v>200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250</v>
      </c>
      <c r="E28">
        <f>BAWANA!AQ28</f>
        <v>0</v>
      </c>
      <c r="F28">
        <f t="shared" si="4"/>
        <v>808</v>
      </c>
      <c r="G28">
        <f t="shared" si="5"/>
        <v>250</v>
      </c>
      <c r="H28" s="112"/>
      <c r="I28">
        <f>BRPL_EOD!AM28+BRPL_EOD!AN28</f>
        <v>250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250</v>
      </c>
      <c r="O28" s="112">
        <f t="shared" si="1"/>
        <v>0</v>
      </c>
      <c r="P28">
        <v>250</v>
      </c>
      <c r="Q28">
        <v>0</v>
      </c>
      <c r="R28">
        <v>0</v>
      </c>
      <c r="S28">
        <v>0</v>
      </c>
      <c r="T28">
        <v>0</v>
      </c>
      <c r="U28" s="114">
        <f t="shared" si="2"/>
        <v>250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316</v>
      </c>
      <c r="E29">
        <f>BAWANA!AQ29</f>
        <v>0</v>
      </c>
      <c r="F29">
        <f t="shared" si="4"/>
        <v>808</v>
      </c>
      <c r="G29">
        <f t="shared" si="5"/>
        <v>316</v>
      </c>
      <c r="H29" s="112"/>
      <c r="I29">
        <f>BRPL_EOD!AM29+BRPL_EOD!AN29</f>
        <v>316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316</v>
      </c>
      <c r="O29" s="112">
        <f t="shared" si="1"/>
        <v>0</v>
      </c>
      <c r="P29">
        <v>316</v>
      </c>
      <c r="Q29">
        <v>0</v>
      </c>
      <c r="R29">
        <v>0</v>
      </c>
      <c r="S29">
        <v>0</v>
      </c>
      <c r="T29">
        <v>0</v>
      </c>
      <c r="U29" s="114">
        <f t="shared" si="2"/>
        <v>316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151</v>
      </c>
      <c r="E30">
        <f>BAWANA!AQ30</f>
        <v>0</v>
      </c>
      <c r="F30">
        <f t="shared" si="4"/>
        <v>808</v>
      </c>
      <c r="G30">
        <f t="shared" si="5"/>
        <v>151</v>
      </c>
      <c r="H30" s="112"/>
      <c r="I30">
        <f>BRPL_EOD!AM30+BRPL_EOD!AN30</f>
        <v>151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151</v>
      </c>
      <c r="O30" s="112">
        <f t="shared" si="1"/>
        <v>0</v>
      </c>
      <c r="P30">
        <v>151</v>
      </c>
      <c r="Q30">
        <v>0</v>
      </c>
      <c r="R30">
        <v>0</v>
      </c>
      <c r="S30">
        <v>0</v>
      </c>
      <c r="T30">
        <v>0</v>
      </c>
      <c r="U30" s="114">
        <f t="shared" si="2"/>
        <v>151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808</v>
      </c>
      <c r="G31">
        <f t="shared" si="5"/>
        <v>153</v>
      </c>
      <c r="H31" s="112"/>
      <c r="I31">
        <f>BRPL_EOD!AM31+BRPL_EOD!AN31</f>
        <v>153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153</v>
      </c>
      <c r="O31" s="112">
        <f t="shared" si="1"/>
        <v>0</v>
      </c>
      <c r="P31">
        <v>153</v>
      </c>
      <c r="Q31">
        <v>0</v>
      </c>
      <c r="R31">
        <v>0</v>
      </c>
      <c r="S31">
        <v>0</v>
      </c>
      <c r="T31">
        <v>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315</v>
      </c>
      <c r="E32">
        <f>BAWANA!AQ32</f>
        <v>0</v>
      </c>
      <c r="F32">
        <f t="shared" si="4"/>
        <v>808</v>
      </c>
      <c r="G32">
        <f t="shared" si="5"/>
        <v>315</v>
      </c>
      <c r="H32" s="112"/>
      <c r="I32">
        <f>BRPL_EOD!AM32+BRPL_EOD!AN32</f>
        <v>315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315</v>
      </c>
      <c r="O32" s="112">
        <f t="shared" si="1"/>
        <v>0</v>
      </c>
      <c r="P32">
        <v>315</v>
      </c>
      <c r="Q32">
        <v>0</v>
      </c>
      <c r="R32">
        <v>0</v>
      </c>
      <c r="S32">
        <v>0</v>
      </c>
      <c r="T32">
        <v>0</v>
      </c>
      <c r="U32" s="114">
        <f t="shared" si="2"/>
        <v>315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302</v>
      </c>
      <c r="E33">
        <f>BAWANA!AQ33</f>
        <v>0</v>
      </c>
      <c r="F33">
        <f t="shared" si="4"/>
        <v>808</v>
      </c>
      <c r="G33">
        <f t="shared" si="5"/>
        <v>302</v>
      </c>
      <c r="H33" s="112"/>
      <c r="I33">
        <f>BRPL_EOD!AM33+BRPL_EOD!AN33</f>
        <v>302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302</v>
      </c>
      <c r="O33" s="112">
        <f t="shared" si="1"/>
        <v>0</v>
      </c>
      <c r="P33">
        <v>302</v>
      </c>
      <c r="Q33">
        <v>0</v>
      </c>
      <c r="R33">
        <v>0</v>
      </c>
      <c r="S33">
        <v>0</v>
      </c>
      <c r="T33">
        <v>0</v>
      </c>
      <c r="U33" s="114">
        <f t="shared" si="2"/>
        <v>302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320</v>
      </c>
      <c r="E34">
        <f>BAWANA!AQ34</f>
        <v>0</v>
      </c>
      <c r="F34">
        <f t="shared" si="4"/>
        <v>808</v>
      </c>
      <c r="G34">
        <f t="shared" si="5"/>
        <v>320</v>
      </c>
      <c r="H34" s="112"/>
      <c r="I34">
        <f>BRPL_EOD!AM34+BRPL_EOD!AN34</f>
        <v>320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320</v>
      </c>
      <c r="O34" s="112">
        <f t="shared" si="1"/>
        <v>0</v>
      </c>
      <c r="P34">
        <v>320</v>
      </c>
      <c r="Q34">
        <v>0</v>
      </c>
      <c r="R34">
        <v>0</v>
      </c>
      <c r="S34">
        <v>0</v>
      </c>
      <c r="T34">
        <v>0</v>
      </c>
      <c r="U34" s="114">
        <f t="shared" si="2"/>
        <v>320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320</v>
      </c>
      <c r="E35">
        <f>BAWANA!AQ35</f>
        <v>0</v>
      </c>
      <c r="F35">
        <f t="shared" si="4"/>
        <v>808</v>
      </c>
      <c r="G35">
        <f t="shared" si="5"/>
        <v>320</v>
      </c>
      <c r="H35" s="112"/>
      <c r="I35">
        <f>BRPL_EOD!AM35+BRPL_EOD!AN35</f>
        <v>320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320</v>
      </c>
      <c r="O35" s="112">
        <f t="shared" si="1"/>
        <v>0</v>
      </c>
      <c r="P35">
        <v>320</v>
      </c>
      <c r="Q35">
        <v>0</v>
      </c>
      <c r="R35">
        <v>0</v>
      </c>
      <c r="S35">
        <v>0</v>
      </c>
      <c r="T35">
        <v>0</v>
      </c>
      <c r="U35" s="114">
        <f t="shared" si="2"/>
        <v>320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216</v>
      </c>
      <c r="E36">
        <f>BAWANA!AQ36</f>
        <v>0</v>
      </c>
      <c r="F36">
        <f t="shared" si="4"/>
        <v>808</v>
      </c>
      <c r="G36">
        <f t="shared" si="5"/>
        <v>216</v>
      </c>
      <c r="H36" s="112"/>
      <c r="I36">
        <f>BRPL_EOD!AM36+BRPL_EOD!AN36</f>
        <v>216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216</v>
      </c>
      <c r="O36" s="112">
        <f t="shared" si="1"/>
        <v>0</v>
      </c>
      <c r="P36">
        <v>216</v>
      </c>
      <c r="Q36">
        <v>0</v>
      </c>
      <c r="R36">
        <v>0</v>
      </c>
      <c r="S36">
        <v>0</v>
      </c>
      <c r="T36">
        <v>0</v>
      </c>
      <c r="U36" s="114">
        <f t="shared" si="2"/>
        <v>216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214</v>
      </c>
      <c r="E37">
        <f>BAWANA!AQ37</f>
        <v>0</v>
      </c>
      <c r="F37">
        <f t="shared" si="4"/>
        <v>808</v>
      </c>
      <c r="G37">
        <f t="shared" si="5"/>
        <v>214</v>
      </c>
      <c r="H37" s="112"/>
      <c r="I37">
        <f>BRPL_EOD!AM37+BRPL_EOD!AN37</f>
        <v>214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214</v>
      </c>
      <c r="O37" s="112">
        <f t="shared" si="1"/>
        <v>0</v>
      </c>
      <c r="P37">
        <v>214</v>
      </c>
      <c r="Q37">
        <v>0</v>
      </c>
      <c r="R37">
        <v>0</v>
      </c>
      <c r="S37">
        <v>0</v>
      </c>
      <c r="T37">
        <v>0</v>
      </c>
      <c r="U37" s="114">
        <f t="shared" si="2"/>
        <v>214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180</v>
      </c>
      <c r="E38">
        <f>BAWANA!AQ38</f>
        <v>0</v>
      </c>
      <c r="F38">
        <f t="shared" si="4"/>
        <v>808</v>
      </c>
      <c r="G38">
        <f t="shared" si="5"/>
        <v>180</v>
      </c>
      <c r="H38" s="112"/>
      <c r="I38">
        <f>BRPL_EOD!AM38+BRPL_EOD!AN38</f>
        <v>180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180</v>
      </c>
      <c r="O38" s="112">
        <f t="shared" si="1"/>
        <v>0</v>
      </c>
      <c r="P38">
        <v>180</v>
      </c>
      <c r="Q38">
        <v>0</v>
      </c>
      <c r="R38">
        <v>0</v>
      </c>
      <c r="S38">
        <v>0</v>
      </c>
      <c r="T38">
        <v>0</v>
      </c>
      <c r="U38" s="114">
        <f t="shared" si="2"/>
        <v>180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320</v>
      </c>
      <c r="E39">
        <f>BAWANA!AQ39</f>
        <v>0</v>
      </c>
      <c r="F39">
        <f t="shared" si="4"/>
        <v>808</v>
      </c>
      <c r="G39">
        <f t="shared" si="5"/>
        <v>320</v>
      </c>
      <c r="H39" s="112"/>
      <c r="I39">
        <f>BRPL_EOD!AM39+BRPL_EOD!AN39</f>
        <v>320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320</v>
      </c>
      <c r="O39" s="112">
        <f t="shared" si="1"/>
        <v>0</v>
      </c>
      <c r="P39">
        <v>320</v>
      </c>
      <c r="Q39">
        <v>0</v>
      </c>
      <c r="R39">
        <v>0</v>
      </c>
      <c r="S39">
        <v>0</v>
      </c>
      <c r="T39">
        <v>0</v>
      </c>
      <c r="U39" s="114">
        <f t="shared" si="2"/>
        <v>320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320</v>
      </c>
      <c r="E40">
        <f>BAWANA!AQ40</f>
        <v>0</v>
      </c>
      <c r="F40">
        <f t="shared" si="4"/>
        <v>808</v>
      </c>
      <c r="G40">
        <f t="shared" si="5"/>
        <v>320</v>
      </c>
      <c r="H40" s="112"/>
      <c r="I40">
        <f>BRPL_EOD!AM40+BRPL_EOD!AN40</f>
        <v>320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320</v>
      </c>
      <c r="O40" s="112">
        <f t="shared" si="1"/>
        <v>0</v>
      </c>
      <c r="P40">
        <v>320</v>
      </c>
      <c r="Q40">
        <v>0</v>
      </c>
      <c r="R40">
        <v>0</v>
      </c>
      <c r="S40">
        <v>0</v>
      </c>
      <c r="T40">
        <v>0</v>
      </c>
      <c r="U40" s="114">
        <f t="shared" si="2"/>
        <v>320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320</v>
      </c>
      <c r="E41">
        <f>BAWANA!AQ41</f>
        <v>0</v>
      </c>
      <c r="F41">
        <f t="shared" si="4"/>
        <v>808</v>
      </c>
      <c r="G41">
        <f t="shared" si="5"/>
        <v>320</v>
      </c>
      <c r="H41" s="112"/>
      <c r="I41">
        <f>BRPL_EOD!AM41+BRPL_EOD!AN41</f>
        <v>320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320</v>
      </c>
      <c r="O41" s="112">
        <f t="shared" si="1"/>
        <v>0</v>
      </c>
      <c r="P41">
        <v>320</v>
      </c>
      <c r="Q41">
        <v>0</v>
      </c>
      <c r="R41">
        <v>0</v>
      </c>
      <c r="S41">
        <v>0</v>
      </c>
      <c r="T41">
        <v>0</v>
      </c>
      <c r="U41" s="114">
        <f t="shared" si="2"/>
        <v>320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320</v>
      </c>
      <c r="E42">
        <f>BAWANA!AQ42</f>
        <v>0</v>
      </c>
      <c r="F42">
        <f t="shared" si="4"/>
        <v>808</v>
      </c>
      <c r="G42">
        <f t="shared" si="5"/>
        <v>320</v>
      </c>
      <c r="H42" s="112"/>
      <c r="I42">
        <f>BRPL_EOD!AM42+BRPL_EOD!AN42</f>
        <v>320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320</v>
      </c>
      <c r="O42" s="112">
        <f t="shared" si="1"/>
        <v>0</v>
      </c>
      <c r="P42">
        <v>320</v>
      </c>
      <c r="Q42">
        <v>0</v>
      </c>
      <c r="R42">
        <v>0</v>
      </c>
      <c r="S42">
        <v>0</v>
      </c>
      <c r="T42">
        <v>0</v>
      </c>
      <c r="U42" s="114">
        <f t="shared" si="2"/>
        <v>320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320</v>
      </c>
      <c r="E43">
        <f>BAWANA!AQ43</f>
        <v>0</v>
      </c>
      <c r="F43">
        <f t="shared" si="4"/>
        <v>808</v>
      </c>
      <c r="G43">
        <f t="shared" si="5"/>
        <v>320</v>
      </c>
      <c r="H43" s="112"/>
      <c r="I43">
        <f>BRPL_EOD!AM43+BRPL_EOD!AN43</f>
        <v>320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320</v>
      </c>
      <c r="O43" s="112">
        <f t="shared" si="1"/>
        <v>0</v>
      </c>
      <c r="P43">
        <v>320</v>
      </c>
      <c r="Q43">
        <v>0</v>
      </c>
      <c r="R43">
        <v>0</v>
      </c>
      <c r="S43">
        <v>0</v>
      </c>
      <c r="T43">
        <v>0</v>
      </c>
      <c r="U43" s="114">
        <f t="shared" si="2"/>
        <v>320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320</v>
      </c>
      <c r="E44">
        <f>BAWANA!AQ44</f>
        <v>0</v>
      </c>
      <c r="F44">
        <f t="shared" si="4"/>
        <v>808</v>
      </c>
      <c r="G44">
        <f t="shared" si="5"/>
        <v>320</v>
      </c>
      <c r="H44" s="112"/>
      <c r="I44">
        <f>BRPL_EOD!AM44+BRPL_EOD!AN44</f>
        <v>320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320</v>
      </c>
      <c r="O44" s="112">
        <f t="shared" si="1"/>
        <v>0</v>
      </c>
      <c r="P44">
        <v>320</v>
      </c>
      <c r="Q44">
        <v>0</v>
      </c>
      <c r="R44">
        <v>0</v>
      </c>
      <c r="S44">
        <v>0</v>
      </c>
      <c r="T44">
        <v>0</v>
      </c>
      <c r="U44" s="114">
        <f t="shared" si="2"/>
        <v>320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250</v>
      </c>
      <c r="E45">
        <f>BAWANA!AQ45</f>
        <v>0</v>
      </c>
      <c r="F45">
        <f t="shared" si="4"/>
        <v>808</v>
      </c>
      <c r="G45">
        <f t="shared" si="5"/>
        <v>250</v>
      </c>
      <c r="H45" s="112"/>
      <c r="I45">
        <f>BRPL_EOD!AM45+BRPL_EOD!AN45</f>
        <v>250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250</v>
      </c>
      <c r="O45" s="112">
        <f t="shared" si="1"/>
        <v>0</v>
      </c>
      <c r="P45">
        <v>250</v>
      </c>
      <c r="Q45">
        <v>0</v>
      </c>
      <c r="R45">
        <v>0</v>
      </c>
      <c r="S45">
        <v>0</v>
      </c>
      <c r="T45">
        <v>0</v>
      </c>
      <c r="U45" s="114">
        <f t="shared" si="2"/>
        <v>250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250</v>
      </c>
      <c r="E46">
        <f>BAWANA!AQ46</f>
        <v>0</v>
      </c>
      <c r="F46">
        <f t="shared" si="4"/>
        <v>808</v>
      </c>
      <c r="G46">
        <f t="shared" si="5"/>
        <v>250</v>
      </c>
      <c r="H46" s="112"/>
      <c r="I46">
        <f>BRPL_EOD!AM46+BRPL_EOD!AN46</f>
        <v>250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250</v>
      </c>
      <c r="O46" s="112">
        <f t="shared" si="1"/>
        <v>0</v>
      </c>
      <c r="P46">
        <v>250</v>
      </c>
      <c r="Q46">
        <v>0</v>
      </c>
      <c r="R46">
        <v>0</v>
      </c>
      <c r="S46">
        <v>0</v>
      </c>
      <c r="T46">
        <v>0</v>
      </c>
      <c r="U46" s="114">
        <f t="shared" si="2"/>
        <v>250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320</v>
      </c>
      <c r="E47">
        <f>BAWANA!AQ47</f>
        <v>0</v>
      </c>
      <c r="F47">
        <f t="shared" si="4"/>
        <v>808</v>
      </c>
      <c r="G47">
        <f t="shared" si="5"/>
        <v>320</v>
      </c>
      <c r="H47" s="112"/>
      <c r="I47">
        <f>BRPL_EOD!AM47+BRPL_EOD!AN47</f>
        <v>320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320</v>
      </c>
      <c r="O47" s="112">
        <f t="shared" si="1"/>
        <v>0</v>
      </c>
      <c r="P47">
        <v>320</v>
      </c>
      <c r="Q47">
        <v>0</v>
      </c>
      <c r="R47">
        <v>0</v>
      </c>
      <c r="S47">
        <v>0</v>
      </c>
      <c r="T47">
        <v>0</v>
      </c>
      <c r="U47" s="114">
        <f t="shared" si="2"/>
        <v>320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320</v>
      </c>
      <c r="E48">
        <f>BAWANA!AQ48</f>
        <v>0</v>
      </c>
      <c r="F48">
        <f t="shared" si="4"/>
        <v>808</v>
      </c>
      <c r="G48">
        <f t="shared" si="5"/>
        <v>320</v>
      </c>
      <c r="H48" s="112"/>
      <c r="I48">
        <f>BRPL_EOD!AM48+BRPL_EOD!AN48</f>
        <v>320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320</v>
      </c>
      <c r="O48" s="112">
        <f t="shared" si="1"/>
        <v>0</v>
      </c>
      <c r="P48">
        <v>320</v>
      </c>
      <c r="Q48">
        <v>0</v>
      </c>
      <c r="R48">
        <v>0</v>
      </c>
      <c r="S48">
        <v>0</v>
      </c>
      <c r="T48">
        <v>0</v>
      </c>
      <c r="U48" s="114">
        <f t="shared" si="2"/>
        <v>320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320</v>
      </c>
      <c r="E49">
        <f>BAWANA!AQ49</f>
        <v>0</v>
      </c>
      <c r="F49">
        <f t="shared" si="4"/>
        <v>808</v>
      </c>
      <c r="G49">
        <f t="shared" si="5"/>
        <v>320</v>
      </c>
      <c r="H49" s="112"/>
      <c r="I49">
        <f>BRPL_EOD!AM49+BRPL_EOD!AN49</f>
        <v>320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320</v>
      </c>
      <c r="O49" s="112">
        <f t="shared" si="1"/>
        <v>0</v>
      </c>
      <c r="P49">
        <v>320</v>
      </c>
      <c r="Q49">
        <v>0</v>
      </c>
      <c r="R49">
        <v>0</v>
      </c>
      <c r="S49">
        <v>0</v>
      </c>
      <c r="T49">
        <v>0</v>
      </c>
      <c r="U49" s="114">
        <f t="shared" si="2"/>
        <v>320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320</v>
      </c>
      <c r="E50">
        <f>BAWANA!AQ50</f>
        <v>0</v>
      </c>
      <c r="F50">
        <f t="shared" si="4"/>
        <v>808</v>
      </c>
      <c r="G50">
        <f t="shared" si="5"/>
        <v>320</v>
      </c>
      <c r="H50" s="112"/>
      <c r="I50">
        <f>BRPL_EOD!AM50+BRPL_EOD!AN50</f>
        <v>320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320</v>
      </c>
      <c r="O50" s="112">
        <f t="shared" si="1"/>
        <v>0</v>
      </c>
      <c r="P50">
        <v>320</v>
      </c>
      <c r="Q50">
        <v>0</v>
      </c>
      <c r="R50">
        <v>0</v>
      </c>
      <c r="S50">
        <v>0</v>
      </c>
      <c r="T50">
        <v>0</v>
      </c>
      <c r="U50" s="114">
        <f t="shared" si="2"/>
        <v>320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300</v>
      </c>
      <c r="E51">
        <f>BAWANA!AQ51</f>
        <v>0</v>
      </c>
      <c r="F51">
        <f t="shared" si="4"/>
        <v>792</v>
      </c>
      <c r="G51">
        <f t="shared" si="5"/>
        <v>300</v>
      </c>
      <c r="H51" s="112"/>
      <c r="I51">
        <f>BRPL_EOD!AM51+BRPL_EOD!AN51</f>
        <v>300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300</v>
      </c>
      <c r="O51" s="112">
        <f t="shared" si="1"/>
        <v>0</v>
      </c>
      <c r="P51">
        <v>300</v>
      </c>
      <c r="Q51">
        <v>0</v>
      </c>
      <c r="R51">
        <v>0</v>
      </c>
      <c r="S51">
        <v>0</v>
      </c>
      <c r="T51">
        <v>0</v>
      </c>
      <c r="U51" s="114">
        <f t="shared" si="2"/>
        <v>300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250</v>
      </c>
      <c r="E52">
        <f>BAWANA!AQ52</f>
        <v>0</v>
      </c>
      <c r="F52">
        <f t="shared" si="4"/>
        <v>792</v>
      </c>
      <c r="G52">
        <f t="shared" si="5"/>
        <v>250</v>
      </c>
      <c r="H52" s="112"/>
      <c r="I52">
        <f>BRPL_EOD!AM52+BRPL_EOD!AN52</f>
        <v>250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250</v>
      </c>
      <c r="O52" s="112">
        <f t="shared" si="1"/>
        <v>0</v>
      </c>
      <c r="P52">
        <v>250</v>
      </c>
      <c r="Q52">
        <v>0</v>
      </c>
      <c r="R52">
        <v>0</v>
      </c>
      <c r="S52">
        <v>0</v>
      </c>
      <c r="T52">
        <v>0</v>
      </c>
      <c r="U52" s="114">
        <f t="shared" si="2"/>
        <v>250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320</v>
      </c>
      <c r="E53">
        <f>BAWANA!AQ53</f>
        <v>0</v>
      </c>
      <c r="F53">
        <f t="shared" si="4"/>
        <v>792</v>
      </c>
      <c r="G53">
        <f t="shared" si="5"/>
        <v>320</v>
      </c>
      <c r="H53" s="112"/>
      <c r="I53">
        <f>BRPL_EOD!AM53+BRPL_EOD!AN53</f>
        <v>320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320</v>
      </c>
      <c r="O53" s="112">
        <f t="shared" si="1"/>
        <v>0</v>
      </c>
      <c r="P53">
        <v>320</v>
      </c>
      <c r="Q53">
        <v>0</v>
      </c>
      <c r="R53">
        <v>0</v>
      </c>
      <c r="S53">
        <v>0</v>
      </c>
      <c r="T53">
        <v>0</v>
      </c>
      <c r="U53" s="114">
        <f t="shared" si="2"/>
        <v>320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280</v>
      </c>
      <c r="E54">
        <f>BAWANA!AQ54</f>
        <v>0</v>
      </c>
      <c r="F54">
        <f t="shared" si="4"/>
        <v>792</v>
      </c>
      <c r="G54">
        <f t="shared" si="5"/>
        <v>280</v>
      </c>
      <c r="H54" s="112"/>
      <c r="I54">
        <f>BRPL_EOD!AM54+BRPL_EOD!AN54</f>
        <v>280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280</v>
      </c>
      <c r="O54" s="112">
        <f t="shared" si="1"/>
        <v>0</v>
      </c>
      <c r="P54">
        <v>280</v>
      </c>
      <c r="Q54">
        <v>0</v>
      </c>
      <c r="R54">
        <v>0</v>
      </c>
      <c r="S54">
        <v>0</v>
      </c>
      <c r="T54">
        <v>0</v>
      </c>
      <c r="U54" s="114">
        <f t="shared" si="2"/>
        <v>280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792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792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792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792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792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792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792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792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792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250</v>
      </c>
      <c r="E66">
        <f>BAWANA!AQ66</f>
        <v>0</v>
      </c>
      <c r="F66">
        <f t="shared" si="4"/>
        <v>792</v>
      </c>
      <c r="G66">
        <f t="shared" si="5"/>
        <v>250</v>
      </c>
      <c r="H66" s="112"/>
      <c r="I66">
        <f>BRPL_EOD!AM66+BRPL_EOD!AN66</f>
        <v>250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250</v>
      </c>
      <c r="O66" s="112">
        <f t="shared" si="1"/>
        <v>0</v>
      </c>
      <c r="P66">
        <v>250</v>
      </c>
      <c r="Q66">
        <v>0</v>
      </c>
      <c r="R66">
        <v>0</v>
      </c>
      <c r="S66">
        <v>0</v>
      </c>
      <c r="T66">
        <v>0</v>
      </c>
      <c r="U66" s="114">
        <f t="shared" si="2"/>
        <v>250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320</v>
      </c>
      <c r="E67">
        <f>BAWANA!AQ67</f>
        <v>0</v>
      </c>
      <c r="F67">
        <f t="shared" si="4"/>
        <v>792</v>
      </c>
      <c r="G67">
        <f t="shared" si="5"/>
        <v>320</v>
      </c>
      <c r="H67" s="112"/>
      <c r="I67">
        <f>BRPL_EOD!AM67+BRPL_EOD!AN67</f>
        <v>320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320</v>
      </c>
      <c r="O67" s="112">
        <f t="shared" ref="O67:O98" si="8">G67-N67</f>
        <v>0</v>
      </c>
      <c r="P67">
        <v>320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320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320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320</v>
      </c>
      <c r="H68" s="112"/>
      <c r="I68">
        <f>BRPL_EOD!AM68+BRPL_EOD!AN68</f>
        <v>320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320</v>
      </c>
      <c r="O68" s="112">
        <f t="shared" si="8"/>
        <v>0</v>
      </c>
      <c r="P68">
        <v>320</v>
      </c>
      <c r="Q68">
        <v>0</v>
      </c>
      <c r="R68">
        <v>0</v>
      </c>
      <c r="S68">
        <v>0</v>
      </c>
      <c r="T68">
        <v>0</v>
      </c>
      <c r="U68" s="114">
        <f t="shared" si="9"/>
        <v>320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320</v>
      </c>
      <c r="E69">
        <f>BAWANA!AQ69</f>
        <v>0</v>
      </c>
      <c r="F69">
        <f t="shared" si="11"/>
        <v>792</v>
      </c>
      <c r="G69">
        <f t="shared" si="12"/>
        <v>320</v>
      </c>
      <c r="H69" s="112"/>
      <c r="I69">
        <f>BRPL_EOD!AM69+BRPL_EOD!AN69</f>
        <v>320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320</v>
      </c>
      <c r="O69" s="112">
        <f t="shared" si="8"/>
        <v>0</v>
      </c>
      <c r="P69">
        <v>320</v>
      </c>
      <c r="Q69">
        <v>0</v>
      </c>
      <c r="R69">
        <v>0</v>
      </c>
      <c r="S69">
        <v>0</v>
      </c>
      <c r="T69">
        <v>0</v>
      </c>
      <c r="U69" s="114">
        <f t="shared" si="9"/>
        <v>320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320</v>
      </c>
      <c r="E70">
        <f>BAWANA!AQ70</f>
        <v>0</v>
      </c>
      <c r="F70">
        <f t="shared" si="11"/>
        <v>792</v>
      </c>
      <c r="G70">
        <f t="shared" si="12"/>
        <v>320</v>
      </c>
      <c r="H70" s="112"/>
      <c r="I70">
        <f>BRPL_EOD!AM70+BRPL_EOD!AN70</f>
        <v>320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320</v>
      </c>
      <c r="O70" s="112">
        <f t="shared" si="8"/>
        <v>0</v>
      </c>
      <c r="P70">
        <v>320</v>
      </c>
      <c r="Q70">
        <v>0</v>
      </c>
      <c r="R70">
        <v>0</v>
      </c>
      <c r="S70">
        <v>0</v>
      </c>
      <c r="T70">
        <v>0</v>
      </c>
      <c r="U70" s="114">
        <f t="shared" si="9"/>
        <v>320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320</v>
      </c>
      <c r="E71">
        <f>BAWANA!AQ71</f>
        <v>0</v>
      </c>
      <c r="F71">
        <f t="shared" si="11"/>
        <v>792</v>
      </c>
      <c r="G71">
        <f t="shared" si="12"/>
        <v>320</v>
      </c>
      <c r="H71" s="112"/>
      <c r="I71">
        <f>BRPL_EOD!AM71+BRPL_EOD!AN71</f>
        <v>320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320</v>
      </c>
      <c r="O71" s="112">
        <f t="shared" si="8"/>
        <v>0</v>
      </c>
      <c r="P71">
        <v>320</v>
      </c>
      <c r="Q71">
        <v>0</v>
      </c>
      <c r="R71">
        <v>0</v>
      </c>
      <c r="S71">
        <v>0</v>
      </c>
      <c r="T71">
        <v>0</v>
      </c>
      <c r="U71" s="114">
        <f t="shared" si="9"/>
        <v>320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320</v>
      </c>
      <c r="E72">
        <f>BAWANA!AQ72</f>
        <v>0</v>
      </c>
      <c r="F72">
        <f t="shared" si="11"/>
        <v>792</v>
      </c>
      <c r="G72">
        <f t="shared" si="12"/>
        <v>320</v>
      </c>
      <c r="H72" s="112"/>
      <c r="I72">
        <f>BRPL_EOD!AM72+BRPL_EOD!AN72</f>
        <v>320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320</v>
      </c>
      <c r="O72" s="112">
        <f t="shared" si="8"/>
        <v>0</v>
      </c>
      <c r="P72">
        <v>320</v>
      </c>
      <c r="Q72">
        <v>0</v>
      </c>
      <c r="R72">
        <v>0</v>
      </c>
      <c r="S72">
        <v>0</v>
      </c>
      <c r="T72">
        <v>0</v>
      </c>
      <c r="U72" s="114">
        <f t="shared" si="9"/>
        <v>320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320</v>
      </c>
      <c r="E73">
        <f>BAWANA!AQ73</f>
        <v>0</v>
      </c>
      <c r="F73">
        <f t="shared" si="11"/>
        <v>792</v>
      </c>
      <c r="G73">
        <f t="shared" si="12"/>
        <v>320</v>
      </c>
      <c r="H73" s="112"/>
      <c r="I73">
        <f>BRPL_EOD!AM73+BRPL_EOD!AN73</f>
        <v>320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320</v>
      </c>
      <c r="O73" s="112">
        <f t="shared" si="8"/>
        <v>0</v>
      </c>
      <c r="P73">
        <v>320</v>
      </c>
      <c r="Q73">
        <v>0</v>
      </c>
      <c r="R73">
        <v>0</v>
      </c>
      <c r="S73">
        <v>0</v>
      </c>
      <c r="T73">
        <v>0</v>
      </c>
      <c r="U73" s="114">
        <f t="shared" si="9"/>
        <v>320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320</v>
      </c>
      <c r="E74">
        <f>BAWANA!AQ74</f>
        <v>0</v>
      </c>
      <c r="F74">
        <f t="shared" si="11"/>
        <v>792</v>
      </c>
      <c r="G74">
        <f t="shared" si="12"/>
        <v>320</v>
      </c>
      <c r="H74" s="112"/>
      <c r="I74">
        <f>BRPL_EOD!AM74+BRPL_EOD!AN74</f>
        <v>320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320</v>
      </c>
      <c r="O74" s="112">
        <f t="shared" si="8"/>
        <v>0</v>
      </c>
      <c r="P74">
        <v>320</v>
      </c>
      <c r="Q74">
        <v>0</v>
      </c>
      <c r="R74">
        <v>0</v>
      </c>
      <c r="S74">
        <v>0</v>
      </c>
      <c r="T74">
        <v>0</v>
      </c>
      <c r="U74" s="114">
        <f t="shared" si="9"/>
        <v>320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320</v>
      </c>
      <c r="E75">
        <f>BAWANA!AQ75</f>
        <v>0</v>
      </c>
      <c r="F75">
        <f t="shared" si="11"/>
        <v>808</v>
      </c>
      <c r="G75">
        <f t="shared" si="12"/>
        <v>320</v>
      </c>
      <c r="H75" s="112"/>
      <c r="I75">
        <f>BRPL_EOD!AM75+BRPL_EOD!AN75</f>
        <v>320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320</v>
      </c>
      <c r="O75" s="112">
        <f t="shared" si="8"/>
        <v>0</v>
      </c>
      <c r="P75">
        <v>320</v>
      </c>
      <c r="Q75">
        <v>0</v>
      </c>
      <c r="R75">
        <v>0</v>
      </c>
      <c r="S75">
        <v>0</v>
      </c>
      <c r="T75">
        <v>0</v>
      </c>
      <c r="U75" s="114">
        <f t="shared" si="9"/>
        <v>320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320</v>
      </c>
      <c r="E76">
        <f>BAWANA!AQ76</f>
        <v>0</v>
      </c>
      <c r="F76">
        <f t="shared" si="11"/>
        <v>808</v>
      </c>
      <c r="G76">
        <f t="shared" si="12"/>
        <v>320</v>
      </c>
      <c r="H76" s="112"/>
      <c r="I76">
        <f>BRPL_EOD!AM76+BRPL_EOD!AN76</f>
        <v>320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320</v>
      </c>
      <c r="O76" s="112">
        <f t="shared" si="8"/>
        <v>0</v>
      </c>
      <c r="P76">
        <v>320</v>
      </c>
      <c r="Q76">
        <v>0</v>
      </c>
      <c r="R76">
        <v>0</v>
      </c>
      <c r="S76">
        <v>0</v>
      </c>
      <c r="T76">
        <v>0</v>
      </c>
      <c r="U76" s="114">
        <f t="shared" si="9"/>
        <v>320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320</v>
      </c>
      <c r="E77">
        <f>BAWANA!AQ77</f>
        <v>0</v>
      </c>
      <c r="F77">
        <f t="shared" si="11"/>
        <v>808</v>
      </c>
      <c r="G77">
        <f t="shared" si="12"/>
        <v>320</v>
      </c>
      <c r="H77" s="112"/>
      <c r="I77">
        <f>BRPL_EOD!AM77+BRPL_EOD!AN77</f>
        <v>320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320</v>
      </c>
      <c r="O77" s="112">
        <f t="shared" si="8"/>
        <v>0</v>
      </c>
      <c r="P77">
        <v>320</v>
      </c>
      <c r="Q77">
        <v>0</v>
      </c>
      <c r="R77">
        <v>0</v>
      </c>
      <c r="S77">
        <v>0</v>
      </c>
      <c r="T77">
        <v>0</v>
      </c>
      <c r="U77" s="114">
        <f t="shared" si="9"/>
        <v>320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320</v>
      </c>
      <c r="E78">
        <f>BAWANA!AQ78</f>
        <v>0</v>
      </c>
      <c r="F78">
        <f t="shared" si="11"/>
        <v>808</v>
      </c>
      <c r="G78">
        <f t="shared" si="12"/>
        <v>320</v>
      </c>
      <c r="H78" s="112"/>
      <c r="I78">
        <f>BRPL_EOD!AM78+BRPL_EOD!AN78</f>
        <v>320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320</v>
      </c>
      <c r="O78" s="112">
        <f t="shared" si="8"/>
        <v>0</v>
      </c>
      <c r="P78">
        <v>320</v>
      </c>
      <c r="Q78">
        <v>0</v>
      </c>
      <c r="R78">
        <v>0</v>
      </c>
      <c r="S78">
        <v>0</v>
      </c>
      <c r="T78">
        <v>0</v>
      </c>
      <c r="U78" s="114">
        <f t="shared" si="9"/>
        <v>320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320</v>
      </c>
      <c r="E79">
        <f>BAWANA!AQ79</f>
        <v>0</v>
      </c>
      <c r="F79">
        <f t="shared" si="11"/>
        <v>808</v>
      </c>
      <c r="G79">
        <f t="shared" si="12"/>
        <v>320</v>
      </c>
      <c r="H79" s="112"/>
      <c r="I79">
        <f>BRPL_EOD!AM79+BRPL_EOD!AN79</f>
        <v>320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320</v>
      </c>
      <c r="O79" s="112">
        <f t="shared" si="8"/>
        <v>0</v>
      </c>
      <c r="P79">
        <v>320</v>
      </c>
      <c r="Q79">
        <v>0</v>
      </c>
      <c r="R79">
        <v>0</v>
      </c>
      <c r="S79">
        <v>0</v>
      </c>
      <c r="T79">
        <v>0</v>
      </c>
      <c r="U79" s="114">
        <f t="shared" si="9"/>
        <v>320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320</v>
      </c>
      <c r="E80">
        <f>BAWANA!AQ80</f>
        <v>0</v>
      </c>
      <c r="F80">
        <f t="shared" si="11"/>
        <v>808</v>
      </c>
      <c r="G80">
        <f t="shared" si="12"/>
        <v>320</v>
      </c>
      <c r="H80" s="112"/>
      <c r="I80">
        <f>BRPL_EOD!AM80+BRPL_EOD!AN80</f>
        <v>320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320</v>
      </c>
      <c r="O80" s="112">
        <f t="shared" si="8"/>
        <v>0</v>
      </c>
      <c r="P80">
        <v>320</v>
      </c>
      <c r="Q80">
        <v>0</v>
      </c>
      <c r="R80">
        <v>0</v>
      </c>
      <c r="S80">
        <v>0</v>
      </c>
      <c r="T80">
        <v>0</v>
      </c>
      <c r="U80" s="114">
        <f t="shared" si="9"/>
        <v>320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320</v>
      </c>
      <c r="E81">
        <f>BAWANA!AQ81</f>
        <v>0</v>
      </c>
      <c r="F81">
        <f t="shared" si="11"/>
        <v>808</v>
      </c>
      <c r="G81">
        <f t="shared" si="12"/>
        <v>320</v>
      </c>
      <c r="H81" s="112"/>
      <c r="I81">
        <f>BRPL_EOD!AM81+BRPL_EOD!AN81</f>
        <v>320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320</v>
      </c>
      <c r="O81" s="112">
        <f t="shared" si="8"/>
        <v>0</v>
      </c>
      <c r="P81">
        <v>320</v>
      </c>
      <c r="Q81">
        <v>0</v>
      </c>
      <c r="R81">
        <v>0</v>
      </c>
      <c r="S81">
        <v>0</v>
      </c>
      <c r="T81">
        <v>0</v>
      </c>
      <c r="U81" s="114">
        <f t="shared" si="9"/>
        <v>320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320</v>
      </c>
      <c r="E82">
        <f>BAWANA!AQ82</f>
        <v>0</v>
      </c>
      <c r="F82">
        <f t="shared" si="11"/>
        <v>808</v>
      </c>
      <c r="G82">
        <f t="shared" si="12"/>
        <v>320</v>
      </c>
      <c r="H82" s="112"/>
      <c r="I82">
        <f>BRPL_EOD!AM82+BRPL_EOD!AN82</f>
        <v>320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320</v>
      </c>
      <c r="O82" s="112">
        <f t="shared" si="8"/>
        <v>0</v>
      </c>
      <c r="P82">
        <v>320</v>
      </c>
      <c r="Q82">
        <v>0</v>
      </c>
      <c r="R82">
        <v>0</v>
      </c>
      <c r="S82">
        <v>0</v>
      </c>
      <c r="T82">
        <v>0</v>
      </c>
      <c r="U82" s="114">
        <f t="shared" si="9"/>
        <v>320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320</v>
      </c>
      <c r="E83">
        <f>BAWANA!AQ83</f>
        <v>0</v>
      </c>
      <c r="F83">
        <f t="shared" si="11"/>
        <v>808</v>
      </c>
      <c r="G83">
        <f t="shared" si="12"/>
        <v>320</v>
      </c>
      <c r="H83" s="112"/>
      <c r="I83">
        <f>BRPL_EOD!AM83+BRPL_EOD!AN83</f>
        <v>320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320</v>
      </c>
      <c r="O83" s="112">
        <f t="shared" si="8"/>
        <v>0</v>
      </c>
      <c r="P83">
        <v>320</v>
      </c>
      <c r="Q83">
        <v>0</v>
      </c>
      <c r="R83">
        <v>0</v>
      </c>
      <c r="S83">
        <v>0</v>
      </c>
      <c r="T83">
        <v>0</v>
      </c>
      <c r="U83" s="114">
        <f t="shared" si="9"/>
        <v>320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320</v>
      </c>
      <c r="E84">
        <f>BAWANA!AQ84</f>
        <v>0</v>
      </c>
      <c r="F84">
        <f t="shared" si="11"/>
        <v>808</v>
      </c>
      <c r="G84">
        <f t="shared" si="12"/>
        <v>320</v>
      </c>
      <c r="H84" s="112"/>
      <c r="I84">
        <f>BRPL_EOD!AM84+BRPL_EOD!AN84</f>
        <v>320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320</v>
      </c>
      <c r="O84" s="112">
        <f t="shared" si="8"/>
        <v>0</v>
      </c>
      <c r="P84">
        <v>320</v>
      </c>
      <c r="Q84">
        <v>0</v>
      </c>
      <c r="R84">
        <v>0</v>
      </c>
      <c r="S84">
        <v>0</v>
      </c>
      <c r="T84">
        <v>0</v>
      </c>
      <c r="U84" s="114">
        <f t="shared" si="9"/>
        <v>320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282</v>
      </c>
      <c r="E85">
        <f>BAWANA!AQ85</f>
        <v>0</v>
      </c>
      <c r="F85">
        <f t="shared" si="11"/>
        <v>808</v>
      </c>
      <c r="G85">
        <f t="shared" si="12"/>
        <v>282</v>
      </c>
      <c r="H85" s="112"/>
      <c r="I85">
        <f>BRPL_EOD!AM85+BRPL_EOD!AN85</f>
        <v>282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282</v>
      </c>
      <c r="O85" s="112">
        <f t="shared" si="8"/>
        <v>0</v>
      </c>
      <c r="P85">
        <v>282</v>
      </c>
      <c r="Q85">
        <v>0</v>
      </c>
      <c r="R85">
        <v>0</v>
      </c>
      <c r="S85">
        <v>0</v>
      </c>
      <c r="T85">
        <v>0</v>
      </c>
      <c r="U85" s="114">
        <f t="shared" si="9"/>
        <v>282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261</v>
      </c>
      <c r="E86">
        <f>BAWANA!AQ86</f>
        <v>0</v>
      </c>
      <c r="F86">
        <f t="shared" si="11"/>
        <v>808</v>
      </c>
      <c r="G86">
        <f t="shared" si="12"/>
        <v>261</v>
      </c>
      <c r="H86" s="112"/>
      <c r="I86">
        <f>BRPL_EOD!AM86+BRPL_EOD!AN86</f>
        <v>261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261</v>
      </c>
      <c r="O86" s="112">
        <f t="shared" si="8"/>
        <v>0</v>
      </c>
      <c r="P86">
        <v>261</v>
      </c>
      <c r="Q86">
        <v>0</v>
      </c>
      <c r="R86">
        <v>0</v>
      </c>
      <c r="S86">
        <v>0</v>
      </c>
      <c r="T86">
        <v>0</v>
      </c>
      <c r="U86" s="114">
        <f t="shared" si="9"/>
        <v>261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243</v>
      </c>
      <c r="E87">
        <f>BAWANA!AQ87</f>
        <v>0</v>
      </c>
      <c r="F87">
        <f t="shared" si="11"/>
        <v>808</v>
      </c>
      <c r="G87">
        <f t="shared" si="12"/>
        <v>243</v>
      </c>
      <c r="H87" s="112"/>
      <c r="I87">
        <f>BRPL_EOD!AM87+BRPL_EOD!AN87</f>
        <v>243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243</v>
      </c>
      <c r="O87" s="112">
        <f t="shared" si="8"/>
        <v>0</v>
      </c>
      <c r="P87">
        <v>243</v>
      </c>
      <c r="Q87">
        <v>0</v>
      </c>
      <c r="R87">
        <v>0</v>
      </c>
      <c r="S87">
        <v>0</v>
      </c>
      <c r="T87">
        <v>0</v>
      </c>
      <c r="U87" s="114">
        <f t="shared" si="9"/>
        <v>243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236</v>
      </c>
      <c r="E88">
        <f>BAWANA!AQ88</f>
        <v>0</v>
      </c>
      <c r="F88">
        <f t="shared" si="11"/>
        <v>808</v>
      </c>
      <c r="G88">
        <f t="shared" si="12"/>
        <v>236</v>
      </c>
      <c r="H88" s="112"/>
      <c r="I88">
        <f>BRPL_EOD!AM88+BRPL_EOD!AN88</f>
        <v>236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236</v>
      </c>
      <c r="O88" s="112">
        <f t="shared" si="8"/>
        <v>0</v>
      </c>
      <c r="P88">
        <v>236</v>
      </c>
      <c r="Q88">
        <v>0</v>
      </c>
      <c r="R88">
        <v>0</v>
      </c>
      <c r="S88">
        <v>0</v>
      </c>
      <c r="T88">
        <v>0</v>
      </c>
      <c r="U88" s="114">
        <f t="shared" si="9"/>
        <v>236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808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808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5.3922499999999998</v>
      </c>
      <c r="E99" s="114">
        <f t="shared" si="14"/>
        <v>0</v>
      </c>
      <c r="F99" s="114">
        <f t="shared" si="14"/>
        <v>19.295999999999999</v>
      </c>
      <c r="G99" s="114">
        <f t="shared" si="14"/>
        <v>5.3922499999999998</v>
      </c>
      <c r="H99" s="114"/>
      <c r="I99" s="114">
        <f t="shared" si="14"/>
        <v>5.3922499999999998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5.3922499999999998</v>
      </c>
      <c r="O99" s="114">
        <f t="shared" si="14"/>
        <v>0</v>
      </c>
      <c r="P99" s="114">
        <f t="shared" si="14"/>
        <v>5.3922499999999998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5.3922499999999998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32.549999999999997</v>
      </c>
      <c r="E3">
        <v>0</v>
      </c>
      <c r="F3">
        <v>0</v>
      </c>
      <c r="G3">
        <v>52.128</v>
      </c>
      <c r="H3">
        <v>0</v>
      </c>
      <c r="I3">
        <v>23.015999999999998</v>
      </c>
      <c r="J3">
        <v>70.144000000000005</v>
      </c>
      <c r="K3">
        <v>609.24256300000002</v>
      </c>
      <c r="L3">
        <v>653.15250000000003</v>
      </c>
      <c r="M3">
        <v>92</v>
      </c>
      <c r="N3">
        <v>59.0625</v>
      </c>
      <c r="O3">
        <v>123.66562500000001</v>
      </c>
      <c r="P3">
        <v>125.58750000000001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54.567</v>
      </c>
      <c r="AL3">
        <v>2.3239999999999998</v>
      </c>
      <c r="AM3">
        <v>0</v>
      </c>
      <c r="AN3">
        <v>0.76519999999999999</v>
      </c>
      <c r="AO3">
        <v>0</v>
      </c>
      <c r="AP3">
        <v>6.7892999999999999</v>
      </c>
      <c r="AQ3">
        <v>0</v>
      </c>
      <c r="AR3">
        <v>22.08</v>
      </c>
      <c r="AS3">
        <v>8.3402399999999997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2704.6730590000002</v>
      </c>
    </row>
    <row r="4" spans="1:121">
      <c r="A4" t="s">
        <v>46</v>
      </c>
      <c r="B4">
        <v>0</v>
      </c>
      <c r="C4">
        <v>0</v>
      </c>
      <c r="D4">
        <v>32.549999999999997</v>
      </c>
      <c r="E4">
        <v>0</v>
      </c>
      <c r="F4">
        <v>0</v>
      </c>
      <c r="G4">
        <v>52.128</v>
      </c>
      <c r="H4">
        <v>0</v>
      </c>
      <c r="I4">
        <v>23.015999999999998</v>
      </c>
      <c r="J4">
        <v>70.144000000000005</v>
      </c>
      <c r="K4">
        <v>638.98456299999998</v>
      </c>
      <c r="L4">
        <v>653.15250000000003</v>
      </c>
      <c r="M4">
        <v>92</v>
      </c>
      <c r="N4">
        <v>59.0625</v>
      </c>
      <c r="O4">
        <v>123.66562500000001</v>
      </c>
      <c r="P4">
        <v>125.58750000000001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54.567</v>
      </c>
      <c r="AL4">
        <v>2.3239999999999998</v>
      </c>
      <c r="AM4">
        <v>0</v>
      </c>
      <c r="AN4">
        <v>0.76519999999999999</v>
      </c>
      <c r="AO4">
        <v>0</v>
      </c>
      <c r="AP4">
        <v>6.7892999999999999</v>
      </c>
      <c r="AQ4">
        <v>0</v>
      </c>
      <c r="AR4">
        <v>22.08</v>
      </c>
      <c r="AS4">
        <v>8.3402399999999997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2734.4150589999999</v>
      </c>
    </row>
    <row r="5" spans="1:121">
      <c r="A5" t="s">
        <v>47</v>
      </c>
      <c r="B5">
        <v>0</v>
      </c>
      <c r="C5">
        <v>0</v>
      </c>
      <c r="D5">
        <v>32.549999999999997</v>
      </c>
      <c r="E5">
        <v>0</v>
      </c>
      <c r="F5">
        <v>0</v>
      </c>
      <c r="G5">
        <v>52.128</v>
      </c>
      <c r="H5">
        <v>0</v>
      </c>
      <c r="I5">
        <v>23.015999999999998</v>
      </c>
      <c r="J5">
        <v>70.144000000000005</v>
      </c>
      <c r="K5">
        <v>668.72656400000005</v>
      </c>
      <c r="L5">
        <v>653.15250000000003</v>
      </c>
      <c r="M5">
        <v>92</v>
      </c>
      <c r="N5">
        <v>59.0625</v>
      </c>
      <c r="O5">
        <v>123.66562500000001</v>
      </c>
      <c r="P5">
        <v>125.58750000000001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54.567</v>
      </c>
      <c r="AL5">
        <v>2.3239999999999998</v>
      </c>
      <c r="AM5">
        <v>0</v>
      </c>
      <c r="AN5">
        <v>0.76519999999999999</v>
      </c>
      <c r="AO5">
        <v>0</v>
      </c>
      <c r="AP5">
        <v>6.7892999999999999</v>
      </c>
      <c r="AQ5">
        <v>0</v>
      </c>
      <c r="AR5">
        <v>3.3119999999999998</v>
      </c>
      <c r="AS5">
        <v>8.3402399999999997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2745.38906</v>
      </c>
    </row>
    <row r="6" spans="1:121">
      <c r="A6" t="s">
        <v>48</v>
      </c>
      <c r="B6">
        <v>0</v>
      </c>
      <c r="C6">
        <v>0</v>
      </c>
      <c r="D6">
        <v>32.549999999999997</v>
      </c>
      <c r="E6">
        <v>0</v>
      </c>
      <c r="F6">
        <v>0</v>
      </c>
      <c r="G6">
        <v>52.128</v>
      </c>
      <c r="H6">
        <v>0</v>
      </c>
      <c r="I6">
        <v>23.015999999999998</v>
      </c>
      <c r="J6">
        <v>70.144000000000005</v>
      </c>
      <c r="K6">
        <v>679.49316799999997</v>
      </c>
      <c r="L6">
        <v>653.15250000000003</v>
      </c>
      <c r="M6">
        <v>92</v>
      </c>
      <c r="N6">
        <v>59.0625</v>
      </c>
      <c r="O6">
        <v>123.66562500000001</v>
      </c>
      <c r="P6">
        <v>125.58750000000001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54.567</v>
      </c>
      <c r="AL6">
        <v>2.3239999999999998</v>
      </c>
      <c r="AM6">
        <v>0</v>
      </c>
      <c r="AN6">
        <v>0.76519999999999999</v>
      </c>
      <c r="AO6">
        <v>0</v>
      </c>
      <c r="AP6">
        <v>6.7892999999999999</v>
      </c>
      <c r="AQ6">
        <v>0</v>
      </c>
      <c r="AR6">
        <v>1.6559999999999999</v>
      </c>
      <c r="AS6">
        <v>8.3402399999999997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2754.4996639999999</v>
      </c>
    </row>
    <row r="7" spans="1:121">
      <c r="A7" t="s">
        <v>49</v>
      </c>
      <c r="B7">
        <v>0</v>
      </c>
      <c r="C7">
        <v>0</v>
      </c>
      <c r="D7">
        <v>32.549999999999997</v>
      </c>
      <c r="E7">
        <v>0</v>
      </c>
      <c r="F7">
        <v>0</v>
      </c>
      <c r="G7">
        <v>52.128</v>
      </c>
      <c r="H7">
        <v>0</v>
      </c>
      <c r="I7">
        <v>23.015999999999998</v>
      </c>
      <c r="J7">
        <v>70.144000000000005</v>
      </c>
      <c r="K7">
        <v>679.49316799999997</v>
      </c>
      <c r="L7">
        <v>653.15250000000003</v>
      </c>
      <c r="M7">
        <v>92</v>
      </c>
      <c r="N7">
        <v>59.0625</v>
      </c>
      <c r="O7">
        <v>123.66562500000001</v>
      </c>
      <c r="P7">
        <v>125.58750000000001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54.567</v>
      </c>
      <c r="AL7">
        <v>6.9720000000000004</v>
      </c>
      <c r="AM7">
        <v>0</v>
      </c>
      <c r="AN7">
        <v>0.76519999999999999</v>
      </c>
      <c r="AO7">
        <v>0</v>
      </c>
      <c r="AP7">
        <v>6.7892999999999999</v>
      </c>
      <c r="AQ7">
        <v>0</v>
      </c>
      <c r="AR7">
        <v>1.1040000000000001</v>
      </c>
      <c r="AS7">
        <v>4.7081999999999997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2754.963624</v>
      </c>
    </row>
    <row r="8" spans="1:121">
      <c r="A8" t="s">
        <v>50</v>
      </c>
      <c r="B8">
        <v>0</v>
      </c>
      <c r="C8">
        <v>0</v>
      </c>
      <c r="D8">
        <v>32.549999999999997</v>
      </c>
      <c r="E8">
        <v>0</v>
      </c>
      <c r="F8">
        <v>0</v>
      </c>
      <c r="G8">
        <v>52.128</v>
      </c>
      <c r="H8">
        <v>0</v>
      </c>
      <c r="I8">
        <v>23.015999999999998</v>
      </c>
      <c r="J8">
        <v>70.144000000000005</v>
      </c>
      <c r="K8">
        <v>679.49316799999997</v>
      </c>
      <c r="L8">
        <v>653.15250000000003</v>
      </c>
      <c r="M8">
        <v>92</v>
      </c>
      <c r="N8">
        <v>59.0625</v>
      </c>
      <c r="O8">
        <v>123.66562500000001</v>
      </c>
      <c r="P8">
        <v>125.58750000000001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54.567</v>
      </c>
      <c r="AL8">
        <v>41.832000000000001</v>
      </c>
      <c r="AM8">
        <v>0</v>
      </c>
      <c r="AN8">
        <v>0.76519999999999999</v>
      </c>
      <c r="AO8">
        <v>0</v>
      </c>
      <c r="AP8">
        <v>6.7892999999999999</v>
      </c>
      <c r="AQ8">
        <v>0</v>
      </c>
      <c r="AR8">
        <v>1.1040000000000001</v>
      </c>
      <c r="AS8">
        <v>4.7081999999999997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2789.8236239999997</v>
      </c>
    </row>
    <row r="9" spans="1:121">
      <c r="A9" t="s">
        <v>51</v>
      </c>
      <c r="B9">
        <v>0</v>
      </c>
      <c r="C9">
        <v>0</v>
      </c>
      <c r="D9">
        <v>32.549999999999997</v>
      </c>
      <c r="E9">
        <v>0</v>
      </c>
      <c r="F9">
        <v>0</v>
      </c>
      <c r="G9">
        <v>52.128</v>
      </c>
      <c r="H9">
        <v>0</v>
      </c>
      <c r="I9">
        <v>23.015999999999998</v>
      </c>
      <c r="J9">
        <v>70.144000000000005</v>
      </c>
      <c r="K9">
        <v>679.49316799999997</v>
      </c>
      <c r="L9">
        <v>653.15250000000003</v>
      </c>
      <c r="M9">
        <v>92</v>
      </c>
      <c r="N9">
        <v>59.0625</v>
      </c>
      <c r="O9">
        <v>123.66562500000001</v>
      </c>
      <c r="P9">
        <v>125.58750000000001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54.567</v>
      </c>
      <c r="AL9">
        <v>41.832000000000001</v>
      </c>
      <c r="AM9">
        <v>0</v>
      </c>
      <c r="AN9">
        <v>0.76519999999999999</v>
      </c>
      <c r="AO9">
        <v>0</v>
      </c>
      <c r="AP9">
        <v>0</v>
      </c>
      <c r="AQ9">
        <v>0</v>
      </c>
      <c r="AR9">
        <v>1.1040000000000001</v>
      </c>
      <c r="AS9">
        <v>4.7081999999999997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2783.0343239999997</v>
      </c>
    </row>
    <row r="10" spans="1:121">
      <c r="A10" t="s">
        <v>52</v>
      </c>
      <c r="B10">
        <v>0</v>
      </c>
      <c r="C10">
        <v>0</v>
      </c>
      <c r="D10">
        <v>32.549999999999997</v>
      </c>
      <c r="E10">
        <v>0</v>
      </c>
      <c r="F10">
        <v>0</v>
      </c>
      <c r="G10">
        <v>52.128</v>
      </c>
      <c r="H10">
        <v>0</v>
      </c>
      <c r="I10">
        <v>23.015999999999998</v>
      </c>
      <c r="J10">
        <v>70.144000000000005</v>
      </c>
      <c r="K10">
        <v>679.49316799999997</v>
      </c>
      <c r="L10">
        <v>653.15250000000003</v>
      </c>
      <c r="M10">
        <v>92</v>
      </c>
      <c r="N10">
        <v>59.0625</v>
      </c>
      <c r="O10">
        <v>123.66562500000001</v>
      </c>
      <c r="P10">
        <v>125.58750000000001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54.567</v>
      </c>
      <c r="AL10">
        <v>6.9720000000000004</v>
      </c>
      <c r="AM10">
        <v>0</v>
      </c>
      <c r="AN10">
        <v>0.76519999999999999</v>
      </c>
      <c r="AO10">
        <v>0</v>
      </c>
      <c r="AP10">
        <v>0</v>
      </c>
      <c r="AQ10">
        <v>0</v>
      </c>
      <c r="AR10">
        <v>1.1040000000000001</v>
      </c>
      <c r="AS10">
        <v>4.7081999999999997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2748.1743240000001</v>
      </c>
    </row>
    <row r="11" spans="1:121">
      <c r="A11" t="s">
        <v>53</v>
      </c>
      <c r="B11">
        <v>0</v>
      </c>
      <c r="C11">
        <v>0</v>
      </c>
      <c r="D11">
        <v>32.549999999999997</v>
      </c>
      <c r="E11">
        <v>0</v>
      </c>
      <c r="F11">
        <v>0</v>
      </c>
      <c r="G11">
        <v>52.128</v>
      </c>
      <c r="H11">
        <v>0</v>
      </c>
      <c r="I11">
        <v>23.015999999999998</v>
      </c>
      <c r="J11">
        <v>70.144000000000005</v>
      </c>
      <c r="K11">
        <v>679.49316799999997</v>
      </c>
      <c r="L11">
        <v>653.15250000000003</v>
      </c>
      <c r="M11">
        <v>92</v>
      </c>
      <c r="N11">
        <v>59.0625</v>
      </c>
      <c r="O11">
        <v>123.66562500000001</v>
      </c>
      <c r="P11">
        <v>125.58750000000001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54.567</v>
      </c>
      <c r="AL11">
        <v>2.3239999999999998</v>
      </c>
      <c r="AM11">
        <v>0</v>
      </c>
      <c r="AN11">
        <v>0.76519999999999999</v>
      </c>
      <c r="AO11">
        <v>0</v>
      </c>
      <c r="AP11">
        <v>0</v>
      </c>
      <c r="AQ11">
        <v>0</v>
      </c>
      <c r="AR11">
        <v>1.6559999999999999</v>
      </c>
      <c r="AS11">
        <v>4.7081999999999997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2744.0783240000001</v>
      </c>
    </row>
    <row r="12" spans="1:121">
      <c r="A12" t="s">
        <v>54</v>
      </c>
      <c r="B12">
        <v>0</v>
      </c>
      <c r="C12">
        <v>0</v>
      </c>
      <c r="D12">
        <v>32.549999999999997</v>
      </c>
      <c r="E12">
        <v>0</v>
      </c>
      <c r="F12">
        <v>0</v>
      </c>
      <c r="G12">
        <v>52.128</v>
      </c>
      <c r="H12">
        <v>0</v>
      </c>
      <c r="I12">
        <v>23.015999999999998</v>
      </c>
      <c r="J12">
        <v>70.144000000000005</v>
      </c>
      <c r="K12">
        <v>679.49316799999997</v>
      </c>
      <c r="L12">
        <v>653.15250000000003</v>
      </c>
      <c r="M12">
        <v>92</v>
      </c>
      <c r="N12">
        <v>59.0625</v>
      </c>
      <c r="O12">
        <v>123.66562500000001</v>
      </c>
      <c r="P12">
        <v>125.58750000000001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54.567</v>
      </c>
      <c r="AL12">
        <v>2.3239999999999998</v>
      </c>
      <c r="AM12">
        <v>0</v>
      </c>
      <c r="AN12">
        <v>0.76519999999999999</v>
      </c>
      <c r="AO12">
        <v>0</v>
      </c>
      <c r="AP12">
        <v>0</v>
      </c>
      <c r="AQ12">
        <v>0</v>
      </c>
      <c r="AR12">
        <v>1.6559999999999999</v>
      </c>
      <c r="AS12">
        <v>4.7081999999999997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2744.0783240000001</v>
      </c>
    </row>
    <row r="13" spans="1:121">
      <c r="A13" t="s">
        <v>55</v>
      </c>
      <c r="B13">
        <v>0</v>
      </c>
      <c r="C13">
        <v>0</v>
      </c>
      <c r="D13">
        <v>32.549999999999997</v>
      </c>
      <c r="E13">
        <v>0</v>
      </c>
      <c r="F13">
        <v>0</v>
      </c>
      <c r="G13">
        <v>52.128</v>
      </c>
      <c r="H13">
        <v>0</v>
      </c>
      <c r="I13">
        <v>23.015999999999998</v>
      </c>
      <c r="J13">
        <v>70.144000000000005</v>
      </c>
      <c r="K13">
        <v>679.49316799999997</v>
      </c>
      <c r="L13">
        <v>653.15250000000003</v>
      </c>
      <c r="M13">
        <v>92</v>
      </c>
      <c r="N13">
        <v>59.0625</v>
      </c>
      <c r="O13">
        <v>123.66562500000001</v>
      </c>
      <c r="P13">
        <v>125.58750000000001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54.567</v>
      </c>
      <c r="AL13">
        <v>2.3239999999999998</v>
      </c>
      <c r="AM13">
        <v>0</v>
      </c>
      <c r="AN13">
        <v>0.76519999999999999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2744.6303240000002</v>
      </c>
    </row>
    <row r="14" spans="1:121">
      <c r="A14" t="s">
        <v>56</v>
      </c>
      <c r="B14">
        <v>0</v>
      </c>
      <c r="C14">
        <v>0</v>
      </c>
      <c r="D14">
        <v>32.549999999999997</v>
      </c>
      <c r="E14">
        <v>0</v>
      </c>
      <c r="F14">
        <v>0</v>
      </c>
      <c r="G14">
        <v>52.128</v>
      </c>
      <c r="H14">
        <v>0</v>
      </c>
      <c r="I14">
        <v>23.015999999999998</v>
      </c>
      <c r="J14">
        <v>70.144000000000005</v>
      </c>
      <c r="K14">
        <v>679.49316799999997</v>
      </c>
      <c r="L14">
        <v>653.15250000000003</v>
      </c>
      <c r="M14">
        <v>92</v>
      </c>
      <c r="N14">
        <v>59.0625</v>
      </c>
      <c r="O14">
        <v>123.66562500000001</v>
      </c>
      <c r="P14">
        <v>125.58750000000001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54.567</v>
      </c>
      <c r="AL14">
        <v>2.3239999999999998</v>
      </c>
      <c r="AM14">
        <v>0</v>
      </c>
      <c r="AN14">
        <v>0.76519999999999999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2744.6303240000002</v>
      </c>
    </row>
    <row r="15" spans="1:121">
      <c r="A15" t="s">
        <v>57</v>
      </c>
      <c r="B15">
        <v>0</v>
      </c>
      <c r="C15">
        <v>0</v>
      </c>
      <c r="D15">
        <v>32.549999999999997</v>
      </c>
      <c r="E15">
        <v>0</v>
      </c>
      <c r="F15">
        <v>0</v>
      </c>
      <c r="G15">
        <v>52.128</v>
      </c>
      <c r="H15">
        <v>0</v>
      </c>
      <c r="I15">
        <v>23.015999999999998</v>
      </c>
      <c r="J15">
        <v>70.144000000000005</v>
      </c>
      <c r="K15">
        <v>679.49316799999997</v>
      </c>
      <c r="L15">
        <v>653.15250000000003</v>
      </c>
      <c r="M15">
        <v>92</v>
      </c>
      <c r="N15">
        <v>59.0625</v>
      </c>
      <c r="O15">
        <v>123.66562500000001</v>
      </c>
      <c r="P15">
        <v>125.58750000000001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54.567</v>
      </c>
      <c r="AL15">
        <v>2.3239999999999998</v>
      </c>
      <c r="AM15">
        <v>0</v>
      </c>
      <c r="AN15">
        <v>0.76519999999999999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2744.6303240000002</v>
      </c>
    </row>
    <row r="16" spans="1:121">
      <c r="A16" t="s">
        <v>58</v>
      </c>
      <c r="B16">
        <v>0</v>
      </c>
      <c r="C16">
        <v>0</v>
      </c>
      <c r="D16">
        <v>32.549999999999997</v>
      </c>
      <c r="E16">
        <v>0</v>
      </c>
      <c r="F16">
        <v>0</v>
      </c>
      <c r="G16">
        <v>52.128</v>
      </c>
      <c r="H16">
        <v>0</v>
      </c>
      <c r="I16">
        <v>23.015999999999998</v>
      </c>
      <c r="J16">
        <v>70.144000000000005</v>
      </c>
      <c r="K16">
        <v>679.49316799999997</v>
      </c>
      <c r="L16">
        <v>653.15250000000003</v>
      </c>
      <c r="M16">
        <v>92</v>
      </c>
      <c r="N16">
        <v>59.0625</v>
      </c>
      <c r="O16">
        <v>123.66562500000001</v>
      </c>
      <c r="P16">
        <v>125.58750000000001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54.567</v>
      </c>
      <c r="AL16">
        <v>2.3239999999999998</v>
      </c>
      <c r="AM16">
        <v>0</v>
      </c>
      <c r="AN16">
        <v>0.76519999999999999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2744.6303240000002</v>
      </c>
    </row>
    <row r="17" spans="1:117">
      <c r="A17" t="s">
        <v>59</v>
      </c>
      <c r="B17">
        <v>0</v>
      </c>
      <c r="C17">
        <v>0</v>
      </c>
      <c r="D17">
        <v>32.549999999999997</v>
      </c>
      <c r="E17">
        <v>0</v>
      </c>
      <c r="F17">
        <v>0</v>
      </c>
      <c r="G17">
        <v>52.128</v>
      </c>
      <c r="H17">
        <v>0</v>
      </c>
      <c r="I17">
        <v>23.015999999999998</v>
      </c>
      <c r="J17">
        <v>70.144000000000005</v>
      </c>
      <c r="K17">
        <v>679.49316799999997</v>
      </c>
      <c r="L17">
        <v>653.15250000000003</v>
      </c>
      <c r="M17">
        <v>92</v>
      </c>
      <c r="N17">
        <v>59.0625</v>
      </c>
      <c r="O17">
        <v>123.66562500000001</v>
      </c>
      <c r="P17">
        <v>125.58750000000001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54.567</v>
      </c>
      <c r="AL17">
        <v>2.3239999999999998</v>
      </c>
      <c r="AM17">
        <v>0</v>
      </c>
      <c r="AN17">
        <v>0.76519999999999999</v>
      </c>
      <c r="AO17">
        <v>0</v>
      </c>
      <c r="AP17">
        <v>0</v>
      </c>
      <c r="AQ17">
        <v>0</v>
      </c>
      <c r="AR17">
        <v>2.2080000000000002</v>
      </c>
      <c r="AS17">
        <v>4.7081999999999997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2744.6303240000002</v>
      </c>
    </row>
    <row r="18" spans="1:117">
      <c r="A18" t="s">
        <v>60</v>
      </c>
      <c r="B18">
        <v>0</v>
      </c>
      <c r="C18">
        <v>0</v>
      </c>
      <c r="D18">
        <v>32.549999999999997</v>
      </c>
      <c r="E18">
        <v>0</v>
      </c>
      <c r="F18">
        <v>0</v>
      </c>
      <c r="G18">
        <v>52.128</v>
      </c>
      <c r="H18">
        <v>0</v>
      </c>
      <c r="I18">
        <v>23.015999999999998</v>
      </c>
      <c r="J18">
        <v>70.144000000000005</v>
      </c>
      <c r="K18">
        <v>679.49316799999997</v>
      </c>
      <c r="L18">
        <v>653.15250000000003</v>
      </c>
      <c r="M18">
        <v>92</v>
      </c>
      <c r="N18">
        <v>59.0625</v>
      </c>
      <c r="O18">
        <v>123.66562500000001</v>
      </c>
      <c r="P18">
        <v>125.58750000000001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54.567</v>
      </c>
      <c r="AL18">
        <v>2.3239999999999998</v>
      </c>
      <c r="AM18">
        <v>0</v>
      </c>
      <c r="AN18">
        <v>0.76519999999999999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2744.6303240000002</v>
      </c>
    </row>
    <row r="19" spans="1:117">
      <c r="A19" t="s">
        <v>61</v>
      </c>
      <c r="B19">
        <v>0</v>
      </c>
      <c r="C19">
        <v>0</v>
      </c>
      <c r="D19">
        <v>32.549999999999997</v>
      </c>
      <c r="E19">
        <v>0</v>
      </c>
      <c r="F19">
        <v>0</v>
      </c>
      <c r="G19">
        <v>52.128</v>
      </c>
      <c r="H19">
        <v>0</v>
      </c>
      <c r="I19">
        <v>23.015999999999998</v>
      </c>
      <c r="J19">
        <v>70.144000000000005</v>
      </c>
      <c r="K19">
        <v>679.49316799999997</v>
      </c>
      <c r="L19">
        <v>653.15250000000003</v>
      </c>
      <c r="M19">
        <v>92</v>
      </c>
      <c r="N19">
        <v>59.0625</v>
      </c>
      <c r="O19">
        <v>123.66562500000001</v>
      </c>
      <c r="P19">
        <v>125.58750000000001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54.567</v>
      </c>
      <c r="AL19">
        <v>2.3239999999999998</v>
      </c>
      <c r="AM19">
        <v>0</v>
      </c>
      <c r="AN19">
        <v>0.76519999999999999</v>
      </c>
      <c r="AO19">
        <v>0</v>
      </c>
      <c r="AP19">
        <v>0</v>
      </c>
      <c r="AQ19">
        <v>0</v>
      </c>
      <c r="AR19">
        <v>26.495999999999999</v>
      </c>
      <c r="AS19">
        <v>4.7081999999999997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2768.9183240000002</v>
      </c>
    </row>
    <row r="20" spans="1:117">
      <c r="A20" t="s">
        <v>62</v>
      </c>
      <c r="B20">
        <v>0</v>
      </c>
      <c r="C20">
        <v>0</v>
      </c>
      <c r="D20">
        <v>32.549999999999997</v>
      </c>
      <c r="E20">
        <v>0</v>
      </c>
      <c r="F20">
        <v>0</v>
      </c>
      <c r="G20">
        <v>52.128</v>
      </c>
      <c r="H20">
        <v>0</v>
      </c>
      <c r="I20">
        <v>23.015999999999998</v>
      </c>
      <c r="J20">
        <v>70.144000000000005</v>
      </c>
      <c r="K20">
        <v>679.49316799999997</v>
      </c>
      <c r="L20">
        <v>653.15250000000003</v>
      </c>
      <c r="M20">
        <v>92</v>
      </c>
      <c r="N20">
        <v>59.0625</v>
      </c>
      <c r="O20">
        <v>123.66562500000001</v>
      </c>
      <c r="P20">
        <v>125.58750000000001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54.567</v>
      </c>
      <c r="AL20">
        <v>2.3239999999999998</v>
      </c>
      <c r="AM20">
        <v>0</v>
      </c>
      <c r="AN20">
        <v>0.76519999999999999</v>
      </c>
      <c r="AO20">
        <v>0</v>
      </c>
      <c r="AP20">
        <v>0</v>
      </c>
      <c r="AQ20">
        <v>0</v>
      </c>
      <c r="AR20">
        <v>26.495999999999999</v>
      </c>
      <c r="AS20">
        <v>4.7081999999999997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2768.9183240000002</v>
      </c>
    </row>
    <row r="21" spans="1:117">
      <c r="A21" t="s">
        <v>63</v>
      </c>
      <c r="B21">
        <v>0</v>
      </c>
      <c r="C21">
        <v>0</v>
      </c>
      <c r="D21">
        <v>32.549999999999997</v>
      </c>
      <c r="E21">
        <v>0</v>
      </c>
      <c r="F21">
        <v>0</v>
      </c>
      <c r="G21">
        <v>52.128</v>
      </c>
      <c r="H21">
        <v>0</v>
      </c>
      <c r="I21">
        <v>23.015999999999998</v>
      </c>
      <c r="J21">
        <v>70.144000000000005</v>
      </c>
      <c r="K21">
        <v>679.49316799999997</v>
      </c>
      <c r="L21">
        <v>653.15250000000003</v>
      </c>
      <c r="M21">
        <v>92</v>
      </c>
      <c r="N21">
        <v>59.0625</v>
      </c>
      <c r="O21">
        <v>123.66562500000001</v>
      </c>
      <c r="P21">
        <v>125.58750000000001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54.567</v>
      </c>
      <c r="AL21">
        <v>2.3239999999999998</v>
      </c>
      <c r="AM21">
        <v>0</v>
      </c>
      <c r="AN21">
        <v>0.76519999999999999</v>
      </c>
      <c r="AO21">
        <v>0</v>
      </c>
      <c r="AP21">
        <v>0</v>
      </c>
      <c r="AQ21">
        <v>14.805</v>
      </c>
      <c r="AR21">
        <v>4.4160000000000004</v>
      </c>
      <c r="AS21">
        <v>4.7081999999999997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2761.6433240000001</v>
      </c>
    </row>
    <row r="22" spans="1:117">
      <c r="A22" t="s">
        <v>64</v>
      </c>
      <c r="B22">
        <v>0</v>
      </c>
      <c r="C22">
        <v>0</v>
      </c>
      <c r="D22">
        <v>32.549999999999997</v>
      </c>
      <c r="E22">
        <v>0</v>
      </c>
      <c r="F22">
        <v>0</v>
      </c>
      <c r="G22">
        <v>52.128</v>
      </c>
      <c r="H22">
        <v>0</v>
      </c>
      <c r="I22">
        <v>23.015999999999998</v>
      </c>
      <c r="J22">
        <v>70.144000000000005</v>
      </c>
      <c r="K22">
        <v>679.49316799999997</v>
      </c>
      <c r="L22">
        <v>653.15250000000003</v>
      </c>
      <c r="M22">
        <v>92</v>
      </c>
      <c r="N22">
        <v>59.0625</v>
      </c>
      <c r="O22">
        <v>123.66562500000001</v>
      </c>
      <c r="P22">
        <v>125.58750000000001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11.364000000000001</v>
      </c>
      <c r="AI22">
        <v>0</v>
      </c>
      <c r="AJ22">
        <v>0</v>
      </c>
      <c r="AK22">
        <v>54.567</v>
      </c>
      <c r="AL22">
        <v>2.3239999999999998</v>
      </c>
      <c r="AM22">
        <v>0</v>
      </c>
      <c r="AN22">
        <v>0.76519999999999999</v>
      </c>
      <c r="AO22">
        <v>0</v>
      </c>
      <c r="AP22">
        <v>0</v>
      </c>
      <c r="AQ22">
        <v>15.561</v>
      </c>
      <c r="AR22">
        <v>2.2080000000000002</v>
      </c>
      <c r="AS22">
        <v>4.7081999999999997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2771.5553240000004</v>
      </c>
    </row>
    <row r="23" spans="1:117">
      <c r="A23" t="s">
        <v>65</v>
      </c>
      <c r="B23">
        <v>0</v>
      </c>
      <c r="C23">
        <v>0</v>
      </c>
      <c r="D23">
        <v>32.549999999999997</v>
      </c>
      <c r="E23">
        <v>0</v>
      </c>
      <c r="F23">
        <v>0</v>
      </c>
      <c r="G23">
        <v>52.128</v>
      </c>
      <c r="H23">
        <v>0</v>
      </c>
      <c r="I23">
        <v>23.015999999999998</v>
      </c>
      <c r="J23">
        <v>70.144000000000005</v>
      </c>
      <c r="K23">
        <v>679.49316799999997</v>
      </c>
      <c r="L23">
        <v>653.15250000000003</v>
      </c>
      <c r="M23">
        <v>92</v>
      </c>
      <c r="N23">
        <v>59.0625</v>
      </c>
      <c r="O23">
        <v>123.66562500000001</v>
      </c>
      <c r="P23">
        <v>125.58750000000001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37.880000000000003</v>
      </c>
      <c r="AI23">
        <v>0</v>
      </c>
      <c r="AJ23">
        <v>0</v>
      </c>
      <c r="AK23">
        <v>54.567</v>
      </c>
      <c r="AL23">
        <v>2.3239999999999998</v>
      </c>
      <c r="AM23">
        <v>0</v>
      </c>
      <c r="AN23">
        <v>0.76519999999999999</v>
      </c>
      <c r="AO23">
        <v>0</v>
      </c>
      <c r="AP23">
        <v>0</v>
      </c>
      <c r="AQ23">
        <v>15.561</v>
      </c>
      <c r="AR23">
        <v>2.2080000000000002</v>
      </c>
      <c r="AS23">
        <v>4.7081999999999997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2798.0713240000005</v>
      </c>
    </row>
    <row r="24" spans="1:117">
      <c r="A24" t="s">
        <v>66</v>
      </c>
      <c r="B24">
        <v>0</v>
      </c>
      <c r="C24">
        <v>0</v>
      </c>
      <c r="D24">
        <v>32.549999999999997</v>
      </c>
      <c r="E24">
        <v>0</v>
      </c>
      <c r="F24">
        <v>0</v>
      </c>
      <c r="G24">
        <v>52.128</v>
      </c>
      <c r="H24">
        <v>0</v>
      </c>
      <c r="I24">
        <v>23.015999999999998</v>
      </c>
      <c r="J24">
        <v>70.144000000000005</v>
      </c>
      <c r="K24">
        <v>679.49316799999997</v>
      </c>
      <c r="L24">
        <v>653.15250000000003</v>
      </c>
      <c r="M24">
        <v>92</v>
      </c>
      <c r="N24">
        <v>59.0625</v>
      </c>
      <c r="O24">
        <v>123.66562500000001</v>
      </c>
      <c r="P24">
        <v>125.58750000000001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8.8740000000000006</v>
      </c>
      <c r="AG24">
        <v>21.36</v>
      </c>
      <c r="AH24">
        <v>37.880000000000003</v>
      </c>
      <c r="AI24">
        <v>0</v>
      </c>
      <c r="AJ24">
        <v>0</v>
      </c>
      <c r="AK24">
        <v>54.567</v>
      </c>
      <c r="AL24">
        <v>2.3239999999999998</v>
      </c>
      <c r="AM24">
        <v>0</v>
      </c>
      <c r="AN24">
        <v>0.76519999999999999</v>
      </c>
      <c r="AO24">
        <v>0</v>
      </c>
      <c r="AP24">
        <v>0</v>
      </c>
      <c r="AQ24">
        <v>31.122</v>
      </c>
      <c r="AR24">
        <v>2.2080000000000002</v>
      </c>
      <c r="AS24">
        <v>4.7081999999999997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2813.6323240000002</v>
      </c>
    </row>
    <row r="25" spans="1:117">
      <c r="A25" t="s">
        <v>67</v>
      </c>
      <c r="B25">
        <v>0</v>
      </c>
      <c r="C25">
        <v>0</v>
      </c>
      <c r="D25">
        <v>32.549999999999997</v>
      </c>
      <c r="E25">
        <v>0</v>
      </c>
      <c r="F25">
        <v>0</v>
      </c>
      <c r="G25">
        <v>52.128</v>
      </c>
      <c r="H25">
        <v>0</v>
      </c>
      <c r="I25">
        <v>23.015999999999998</v>
      </c>
      <c r="J25">
        <v>70.144000000000005</v>
      </c>
      <c r="K25">
        <v>679.49316799999997</v>
      </c>
      <c r="L25">
        <v>653.15250000000003</v>
      </c>
      <c r="M25">
        <v>92</v>
      </c>
      <c r="N25">
        <v>59.0625</v>
      </c>
      <c r="O25">
        <v>123.66562500000001</v>
      </c>
      <c r="P25">
        <v>125.58750000000001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8.8740000000000006</v>
      </c>
      <c r="AG25">
        <v>21.36</v>
      </c>
      <c r="AH25">
        <v>37.880000000000003</v>
      </c>
      <c r="AI25">
        <v>0</v>
      </c>
      <c r="AJ25">
        <v>0</v>
      </c>
      <c r="AK25">
        <v>54.567</v>
      </c>
      <c r="AL25">
        <v>2.3239999999999998</v>
      </c>
      <c r="AM25">
        <v>0</v>
      </c>
      <c r="AN25">
        <v>0.76519999999999999</v>
      </c>
      <c r="AO25">
        <v>0</v>
      </c>
      <c r="AP25">
        <v>0</v>
      </c>
      <c r="AQ25">
        <v>31.122</v>
      </c>
      <c r="AR25">
        <v>2.2080000000000002</v>
      </c>
      <c r="AS25">
        <v>4.7081999999999997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2813.6323240000002</v>
      </c>
    </row>
    <row r="26" spans="1:117">
      <c r="A26" t="s">
        <v>68</v>
      </c>
      <c r="B26">
        <v>0</v>
      </c>
      <c r="C26">
        <v>0</v>
      </c>
      <c r="D26">
        <v>32.549999999999997</v>
      </c>
      <c r="E26">
        <v>0</v>
      </c>
      <c r="F26">
        <v>0</v>
      </c>
      <c r="G26">
        <v>52.128</v>
      </c>
      <c r="H26">
        <v>0</v>
      </c>
      <c r="I26">
        <v>23.015999999999998</v>
      </c>
      <c r="J26">
        <v>70.144000000000005</v>
      </c>
      <c r="K26">
        <v>679.49316799999997</v>
      </c>
      <c r="L26">
        <v>653.15250000000003</v>
      </c>
      <c r="M26">
        <v>92</v>
      </c>
      <c r="N26">
        <v>59.0625</v>
      </c>
      <c r="O26">
        <v>123.66562500000001</v>
      </c>
      <c r="P26">
        <v>125.58750000000001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21.36</v>
      </c>
      <c r="AH26">
        <v>37.880000000000003</v>
      </c>
      <c r="AI26">
        <v>0</v>
      </c>
      <c r="AJ26">
        <v>0</v>
      </c>
      <c r="AK26">
        <v>54.567</v>
      </c>
      <c r="AL26">
        <v>2.3239999999999998</v>
      </c>
      <c r="AM26">
        <v>0</v>
      </c>
      <c r="AN26">
        <v>0.76519999999999999</v>
      </c>
      <c r="AO26">
        <v>0</v>
      </c>
      <c r="AP26">
        <v>0</v>
      </c>
      <c r="AQ26">
        <v>46.683</v>
      </c>
      <c r="AR26">
        <v>2.2080000000000002</v>
      </c>
      <c r="AS26">
        <v>4.7081999999999997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2845.6721760000005</v>
      </c>
    </row>
    <row r="27" spans="1:117">
      <c r="A27" t="s">
        <v>69</v>
      </c>
      <c r="B27">
        <v>0</v>
      </c>
      <c r="C27">
        <v>0</v>
      </c>
      <c r="D27">
        <v>32.549999999999997</v>
      </c>
      <c r="E27">
        <v>0</v>
      </c>
      <c r="F27">
        <v>0</v>
      </c>
      <c r="G27">
        <v>52.128</v>
      </c>
      <c r="H27">
        <v>0</v>
      </c>
      <c r="I27">
        <v>23.015999999999998</v>
      </c>
      <c r="J27">
        <v>70.144000000000005</v>
      </c>
      <c r="K27">
        <v>679.49316799999997</v>
      </c>
      <c r="L27">
        <v>653.15250000000003</v>
      </c>
      <c r="M27">
        <v>92</v>
      </c>
      <c r="N27">
        <v>59.0625</v>
      </c>
      <c r="O27">
        <v>123.66562500000001</v>
      </c>
      <c r="P27">
        <v>125.58750000000001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8.2949999999999999</v>
      </c>
      <c r="AB27">
        <v>0</v>
      </c>
      <c r="AC27">
        <v>0</v>
      </c>
      <c r="AD27">
        <v>0</v>
      </c>
      <c r="AE27">
        <v>32.957704</v>
      </c>
      <c r="AF27">
        <v>8.8740000000000006</v>
      </c>
      <c r="AG27">
        <v>21.36</v>
      </c>
      <c r="AH27">
        <v>37.880000000000003</v>
      </c>
      <c r="AI27">
        <v>0</v>
      </c>
      <c r="AJ27">
        <v>0</v>
      </c>
      <c r="AK27">
        <v>54.567</v>
      </c>
      <c r="AL27">
        <v>2.3239999999999998</v>
      </c>
      <c r="AM27">
        <v>0</v>
      </c>
      <c r="AN27">
        <v>0.76519999999999999</v>
      </c>
      <c r="AO27">
        <v>0</v>
      </c>
      <c r="AP27">
        <v>0</v>
      </c>
      <c r="AQ27">
        <v>46.683</v>
      </c>
      <c r="AR27">
        <v>2.2080000000000002</v>
      </c>
      <c r="AS27">
        <v>4.7081999999999997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2870.4460280000003</v>
      </c>
    </row>
    <row r="28" spans="1:117">
      <c r="A28" t="s">
        <v>70</v>
      </c>
      <c r="B28">
        <v>0</v>
      </c>
      <c r="C28">
        <v>0</v>
      </c>
      <c r="D28">
        <v>32.549999999999997</v>
      </c>
      <c r="E28">
        <v>0</v>
      </c>
      <c r="F28">
        <v>0</v>
      </c>
      <c r="G28">
        <v>52.128</v>
      </c>
      <c r="H28">
        <v>0</v>
      </c>
      <c r="I28">
        <v>23.015999999999998</v>
      </c>
      <c r="J28">
        <v>70.144000000000005</v>
      </c>
      <c r="K28">
        <v>679.19316800000001</v>
      </c>
      <c r="L28">
        <v>653.15250000000003</v>
      </c>
      <c r="M28">
        <v>92</v>
      </c>
      <c r="N28">
        <v>59.0625</v>
      </c>
      <c r="O28">
        <v>123.66562500000001</v>
      </c>
      <c r="P28">
        <v>125.58750000000001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0</v>
      </c>
      <c r="AE28">
        <v>32.957704</v>
      </c>
      <c r="AF28">
        <v>8.8740000000000006</v>
      </c>
      <c r="AG28">
        <v>21.36</v>
      </c>
      <c r="AH28">
        <v>51.137999999999998</v>
      </c>
      <c r="AI28">
        <v>0</v>
      </c>
      <c r="AJ28">
        <v>0</v>
      </c>
      <c r="AK28">
        <v>54.567</v>
      </c>
      <c r="AL28">
        <v>2.3239999999999998</v>
      </c>
      <c r="AM28">
        <v>0</v>
      </c>
      <c r="AN28">
        <v>0.76519999999999999</v>
      </c>
      <c r="AO28">
        <v>0</v>
      </c>
      <c r="AP28">
        <v>0</v>
      </c>
      <c r="AQ28">
        <v>46.683</v>
      </c>
      <c r="AR28">
        <v>2.2080000000000002</v>
      </c>
      <c r="AS28">
        <v>4.7081999999999997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2902.3284280000003</v>
      </c>
    </row>
    <row r="29" spans="1:117">
      <c r="A29" t="s">
        <v>71</v>
      </c>
      <c r="B29">
        <v>0</v>
      </c>
      <c r="C29">
        <v>0</v>
      </c>
      <c r="D29">
        <v>32.549999999999997</v>
      </c>
      <c r="E29">
        <v>0</v>
      </c>
      <c r="F29">
        <v>0</v>
      </c>
      <c r="G29">
        <v>52.128</v>
      </c>
      <c r="H29">
        <v>0</v>
      </c>
      <c r="I29">
        <v>23.015999999999998</v>
      </c>
      <c r="J29">
        <v>70.144000000000005</v>
      </c>
      <c r="K29">
        <v>679.19316800000001</v>
      </c>
      <c r="L29">
        <v>653.15250000000003</v>
      </c>
      <c r="M29">
        <v>92</v>
      </c>
      <c r="N29">
        <v>59.0625</v>
      </c>
      <c r="O29">
        <v>123.66562500000001</v>
      </c>
      <c r="P29">
        <v>125.58750000000001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27.65</v>
      </c>
      <c r="AB29">
        <v>13.17004</v>
      </c>
      <c r="AC29">
        <v>0</v>
      </c>
      <c r="AD29">
        <v>6.6050000000000004</v>
      </c>
      <c r="AE29">
        <v>32.957704</v>
      </c>
      <c r="AF29">
        <v>17.748000000000001</v>
      </c>
      <c r="AG29">
        <v>21.36</v>
      </c>
      <c r="AH29">
        <v>80.495000000000005</v>
      </c>
      <c r="AI29">
        <v>0</v>
      </c>
      <c r="AJ29">
        <v>0</v>
      </c>
      <c r="AK29">
        <v>54.567</v>
      </c>
      <c r="AL29">
        <v>12.782</v>
      </c>
      <c r="AM29">
        <v>5.2786799999999996</v>
      </c>
      <c r="AN29">
        <v>0.76519999999999999</v>
      </c>
      <c r="AO29">
        <v>0</v>
      </c>
      <c r="AP29">
        <v>0</v>
      </c>
      <c r="AQ29">
        <v>46.683</v>
      </c>
      <c r="AR29">
        <v>2.2080000000000002</v>
      </c>
      <c r="AS29">
        <v>4.7081999999999997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2977.6017480000005</v>
      </c>
    </row>
    <row r="30" spans="1:117">
      <c r="A30" t="s">
        <v>72</v>
      </c>
      <c r="B30">
        <v>0</v>
      </c>
      <c r="C30">
        <v>0</v>
      </c>
      <c r="D30">
        <v>32.549999999999997</v>
      </c>
      <c r="E30">
        <v>0</v>
      </c>
      <c r="F30">
        <v>0</v>
      </c>
      <c r="G30">
        <v>52.128</v>
      </c>
      <c r="H30">
        <v>0</v>
      </c>
      <c r="I30">
        <v>23.015999999999998</v>
      </c>
      <c r="J30">
        <v>70.144000000000005</v>
      </c>
      <c r="K30">
        <v>679.19316800000001</v>
      </c>
      <c r="L30">
        <v>653.15250000000003</v>
      </c>
      <c r="M30">
        <v>92</v>
      </c>
      <c r="N30">
        <v>59.0625</v>
      </c>
      <c r="O30">
        <v>123.66562500000001</v>
      </c>
      <c r="P30">
        <v>125.58750000000001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17.172999999999998</v>
      </c>
      <c r="AE30">
        <v>32.957704</v>
      </c>
      <c r="AF30">
        <v>26.622</v>
      </c>
      <c r="AG30">
        <v>21.36</v>
      </c>
      <c r="AH30">
        <v>116.9545</v>
      </c>
      <c r="AI30">
        <v>0</v>
      </c>
      <c r="AJ30">
        <v>0</v>
      </c>
      <c r="AK30">
        <v>54.567</v>
      </c>
      <c r="AL30">
        <v>55.776000000000003</v>
      </c>
      <c r="AM30">
        <v>10.536032000000001</v>
      </c>
      <c r="AN30">
        <v>0.76519999999999999</v>
      </c>
      <c r="AO30">
        <v>0</v>
      </c>
      <c r="AP30">
        <v>0</v>
      </c>
      <c r="AQ30">
        <v>46.683</v>
      </c>
      <c r="AR30">
        <v>2.2080000000000002</v>
      </c>
      <c r="AS30">
        <v>4.7081999999999997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3106.8662399999998</v>
      </c>
    </row>
    <row r="31" spans="1:117">
      <c r="A31" t="s">
        <v>73</v>
      </c>
      <c r="B31">
        <v>0</v>
      </c>
      <c r="C31">
        <v>0</v>
      </c>
      <c r="D31">
        <v>32.549999999999997</v>
      </c>
      <c r="E31">
        <v>0</v>
      </c>
      <c r="F31">
        <v>0</v>
      </c>
      <c r="G31">
        <v>52.128</v>
      </c>
      <c r="H31">
        <v>0</v>
      </c>
      <c r="I31">
        <v>23.015999999999998</v>
      </c>
      <c r="J31">
        <v>70.144000000000005</v>
      </c>
      <c r="K31">
        <v>679.19316800000001</v>
      </c>
      <c r="L31">
        <v>653.15250000000003</v>
      </c>
      <c r="M31">
        <v>92</v>
      </c>
      <c r="N31">
        <v>59.0625</v>
      </c>
      <c r="O31">
        <v>123.66562500000001</v>
      </c>
      <c r="P31">
        <v>125.58750000000001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26.622</v>
      </c>
      <c r="AG31">
        <v>21.36</v>
      </c>
      <c r="AH31">
        <v>116.9545</v>
      </c>
      <c r="AI31">
        <v>0</v>
      </c>
      <c r="AJ31">
        <v>0</v>
      </c>
      <c r="AK31">
        <v>54.567</v>
      </c>
      <c r="AL31">
        <v>55.776000000000003</v>
      </c>
      <c r="AM31">
        <v>10.536032000000001</v>
      </c>
      <c r="AN31">
        <v>0.76519999999999999</v>
      </c>
      <c r="AO31">
        <v>0</v>
      </c>
      <c r="AP31">
        <v>0</v>
      </c>
      <c r="AQ31">
        <v>46.683</v>
      </c>
      <c r="AR31">
        <v>2.2080000000000002</v>
      </c>
      <c r="AS31">
        <v>8.3402399999999997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3111.5973520000002</v>
      </c>
    </row>
    <row r="32" spans="1:117">
      <c r="A32" t="s">
        <v>74</v>
      </c>
      <c r="B32">
        <v>0</v>
      </c>
      <c r="C32">
        <v>0</v>
      </c>
      <c r="D32">
        <v>32.549999999999997</v>
      </c>
      <c r="E32">
        <v>0</v>
      </c>
      <c r="F32">
        <v>0</v>
      </c>
      <c r="G32">
        <v>52.128</v>
      </c>
      <c r="H32">
        <v>0</v>
      </c>
      <c r="I32">
        <v>23.015999999999998</v>
      </c>
      <c r="J32">
        <v>70.144000000000005</v>
      </c>
      <c r="K32">
        <v>679.19316800000001</v>
      </c>
      <c r="L32">
        <v>653.15250000000003</v>
      </c>
      <c r="M32">
        <v>92</v>
      </c>
      <c r="N32">
        <v>59.0625</v>
      </c>
      <c r="O32">
        <v>123.66562500000001</v>
      </c>
      <c r="P32">
        <v>125.58750000000001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26.622</v>
      </c>
      <c r="AG32">
        <v>21.36</v>
      </c>
      <c r="AH32">
        <v>116.9545</v>
      </c>
      <c r="AI32">
        <v>0</v>
      </c>
      <c r="AJ32">
        <v>0</v>
      </c>
      <c r="AK32">
        <v>54.567</v>
      </c>
      <c r="AL32">
        <v>55.776000000000003</v>
      </c>
      <c r="AM32">
        <v>10.536032000000001</v>
      </c>
      <c r="AN32">
        <v>0.76519999999999999</v>
      </c>
      <c r="AO32">
        <v>0</v>
      </c>
      <c r="AP32">
        <v>0</v>
      </c>
      <c r="AQ32">
        <v>46.683</v>
      </c>
      <c r="AR32">
        <v>3.3119999999999998</v>
      </c>
      <c r="AS32">
        <v>8.3402399999999997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3112.701352</v>
      </c>
    </row>
    <row r="33" spans="1:117">
      <c r="A33" t="s">
        <v>75</v>
      </c>
      <c r="B33">
        <v>0</v>
      </c>
      <c r="C33">
        <v>0</v>
      </c>
      <c r="D33">
        <v>32.549999999999997</v>
      </c>
      <c r="E33">
        <v>0</v>
      </c>
      <c r="F33">
        <v>0</v>
      </c>
      <c r="G33">
        <v>52.128</v>
      </c>
      <c r="H33">
        <v>0</v>
      </c>
      <c r="I33">
        <v>23.015999999999998</v>
      </c>
      <c r="J33">
        <v>70.144000000000005</v>
      </c>
      <c r="K33">
        <v>679.19316800000001</v>
      </c>
      <c r="L33">
        <v>653.15250000000003</v>
      </c>
      <c r="M33">
        <v>92</v>
      </c>
      <c r="N33">
        <v>59.0625</v>
      </c>
      <c r="O33">
        <v>123.66562500000001</v>
      </c>
      <c r="P33">
        <v>125.58750000000001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14.04936</v>
      </c>
      <c r="AB33">
        <v>26.34008</v>
      </c>
      <c r="AC33">
        <v>0</v>
      </c>
      <c r="AD33">
        <v>27.408107999999999</v>
      </c>
      <c r="AE33">
        <v>32.957704</v>
      </c>
      <c r="AF33">
        <v>26.622</v>
      </c>
      <c r="AG33">
        <v>21.36</v>
      </c>
      <c r="AH33">
        <v>116.9545</v>
      </c>
      <c r="AI33">
        <v>0</v>
      </c>
      <c r="AJ33">
        <v>0</v>
      </c>
      <c r="AK33">
        <v>54.567</v>
      </c>
      <c r="AL33">
        <v>55.776000000000003</v>
      </c>
      <c r="AM33">
        <v>10.536032000000001</v>
      </c>
      <c r="AN33">
        <v>0.76519999999999999</v>
      </c>
      <c r="AO33">
        <v>0</v>
      </c>
      <c r="AP33">
        <v>0</v>
      </c>
      <c r="AQ33">
        <v>46.683</v>
      </c>
      <c r="AR33">
        <v>36.432000000000002</v>
      </c>
      <c r="AS33">
        <v>4.7081999999999997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3137.7247079999997</v>
      </c>
    </row>
    <row r="34" spans="1:117">
      <c r="A34" t="s">
        <v>76</v>
      </c>
      <c r="B34">
        <v>0</v>
      </c>
      <c r="C34">
        <v>0</v>
      </c>
      <c r="D34">
        <v>32.549999999999997</v>
      </c>
      <c r="E34">
        <v>0</v>
      </c>
      <c r="F34">
        <v>0</v>
      </c>
      <c r="G34">
        <v>52.128</v>
      </c>
      <c r="H34">
        <v>0</v>
      </c>
      <c r="I34">
        <v>23.015999999999998</v>
      </c>
      <c r="J34">
        <v>70.144000000000005</v>
      </c>
      <c r="K34">
        <v>679.19316800000001</v>
      </c>
      <c r="L34">
        <v>653.15250000000003</v>
      </c>
      <c r="M34">
        <v>92</v>
      </c>
      <c r="N34">
        <v>59.0625</v>
      </c>
      <c r="O34">
        <v>123.66562500000001</v>
      </c>
      <c r="P34">
        <v>125.58750000000001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26.622</v>
      </c>
      <c r="AG34">
        <v>21.36</v>
      </c>
      <c r="AH34">
        <v>116.9545</v>
      </c>
      <c r="AI34">
        <v>0</v>
      </c>
      <c r="AJ34">
        <v>0</v>
      </c>
      <c r="AK34">
        <v>54.567</v>
      </c>
      <c r="AL34">
        <v>55.776000000000003</v>
      </c>
      <c r="AM34">
        <v>10.536032000000001</v>
      </c>
      <c r="AN34">
        <v>0.76519999999999999</v>
      </c>
      <c r="AO34">
        <v>0</v>
      </c>
      <c r="AP34">
        <v>0</v>
      </c>
      <c r="AQ34">
        <v>46.683</v>
      </c>
      <c r="AR34">
        <v>36.432000000000002</v>
      </c>
      <c r="AS34">
        <v>4.7081999999999997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3137.7247079999997</v>
      </c>
    </row>
    <row r="35" spans="1:117">
      <c r="A35" t="s">
        <v>77</v>
      </c>
      <c r="B35">
        <v>0</v>
      </c>
      <c r="C35">
        <v>0</v>
      </c>
      <c r="D35">
        <v>32.340000000000003</v>
      </c>
      <c r="E35">
        <v>0</v>
      </c>
      <c r="F35">
        <v>0</v>
      </c>
      <c r="G35">
        <v>52.128</v>
      </c>
      <c r="H35">
        <v>0</v>
      </c>
      <c r="I35">
        <v>23.015999999999998</v>
      </c>
      <c r="J35">
        <v>70.144000000000005</v>
      </c>
      <c r="K35">
        <v>679.19316800000001</v>
      </c>
      <c r="L35">
        <v>653.15250000000003</v>
      </c>
      <c r="M35">
        <v>92</v>
      </c>
      <c r="N35">
        <v>59.0625</v>
      </c>
      <c r="O35">
        <v>123.66562500000001</v>
      </c>
      <c r="P35">
        <v>125.58750000000001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8.69</v>
      </c>
      <c r="AB35">
        <v>26.34008</v>
      </c>
      <c r="AC35">
        <v>0</v>
      </c>
      <c r="AD35">
        <v>18.272072000000001</v>
      </c>
      <c r="AE35">
        <v>32.957704</v>
      </c>
      <c r="AF35">
        <v>26.622</v>
      </c>
      <c r="AG35">
        <v>21.36</v>
      </c>
      <c r="AH35">
        <v>116.9545</v>
      </c>
      <c r="AI35">
        <v>0</v>
      </c>
      <c r="AJ35">
        <v>0</v>
      </c>
      <c r="AK35">
        <v>54.567</v>
      </c>
      <c r="AL35">
        <v>12.782</v>
      </c>
      <c r="AM35">
        <v>10.536032000000001</v>
      </c>
      <c r="AN35">
        <v>0.76519999999999999</v>
      </c>
      <c r="AO35">
        <v>0</v>
      </c>
      <c r="AP35">
        <v>0</v>
      </c>
      <c r="AQ35">
        <v>46.683</v>
      </c>
      <c r="AR35">
        <v>4.4160000000000004</v>
      </c>
      <c r="AS35">
        <v>4.7081999999999997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3048.0093120000006</v>
      </c>
    </row>
    <row r="36" spans="1:117">
      <c r="A36" t="s">
        <v>78</v>
      </c>
      <c r="B36">
        <v>0</v>
      </c>
      <c r="C36">
        <v>0</v>
      </c>
      <c r="D36">
        <v>32.340000000000003</v>
      </c>
      <c r="E36">
        <v>0</v>
      </c>
      <c r="F36">
        <v>0</v>
      </c>
      <c r="G36">
        <v>52.128</v>
      </c>
      <c r="H36">
        <v>0</v>
      </c>
      <c r="I36">
        <v>23.015999999999998</v>
      </c>
      <c r="J36">
        <v>70.144000000000005</v>
      </c>
      <c r="K36">
        <v>679.19316800000001</v>
      </c>
      <c r="L36">
        <v>653.15250000000003</v>
      </c>
      <c r="M36">
        <v>92</v>
      </c>
      <c r="N36">
        <v>59.0625</v>
      </c>
      <c r="O36">
        <v>123.66562500000001</v>
      </c>
      <c r="P36">
        <v>125.58750000000001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18.59535</v>
      </c>
      <c r="AC36">
        <v>0</v>
      </c>
      <c r="AD36">
        <v>18.272072000000001</v>
      </c>
      <c r="AE36">
        <v>32.957704</v>
      </c>
      <c r="AF36">
        <v>9.86</v>
      </c>
      <c r="AG36">
        <v>21.36</v>
      </c>
      <c r="AH36">
        <v>85.23</v>
      </c>
      <c r="AI36">
        <v>0</v>
      </c>
      <c r="AJ36">
        <v>0</v>
      </c>
      <c r="AK36">
        <v>54.567</v>
      </c>
      <c r="AL36">
        <v>1.3944000000000001</v>
      </c>
      <c r="AM36">
        <v>5.2786799999999996</v>
      </c>
      <c r="AN36">
        <v>0.76519999999999999</v>
      </c>
      <c r="AO36">
        <v>0</v>
      </c>
      <c r="AP36">
        <v>0</v>
      </c>
      <c r="AQ36">
        <v>46.683</v>
      </c>
      <c r="AR36">
        <v>2.2080000000000002</v>
      </c>
      <c r="AS36">
        <v>4.7081999999999997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2951.1935300000009</v>
      </c>
    </row>
    <row r="37" spans="1:117">
      <c r="A37" t="s">
        <v>79</v>
      </c>
      <c r="B37">
        <v>0</v>
      </c>
      <c r="C37">
        <v>0</v>
      </c>
      <c r="D37">
        <v>32.340000000000003</v>
      </c>
      <c r="E37">
        <v>0</v>
      </c>
      <c r="F37">
        <v>0</v>
      </c>
      <c r="G37">
        <v>52.128</v>
      </c>
      <c r="H37">
        <v>0</v>
      </c>
      <c r="I37">
        <v>23.015999999999998</v>
      </c>
      <c r="J37">
        <v>70.144000000000005</v>
      </c>
      <c r="K37">
        <v>679.19316800000001</v>
      </c>
      <c r="L37">
        <v>653.15250000000003</v>
      </c>
      <c r="M37">
        <v>92</v>
      </c>
      <c r="N37">
        <v>59.0625</v>
      </c>
      <c r="O37">
        <v>123.66562500000001</v>
      </c>
      <c r="P37">
        <v>125.58750000000001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6.6050000000000004</v>
      </c>
      <c r="AE37">
        <v>32.957704</v>
      </c>
      <c r="AF37">
        <v>8.8740000000000006</v>
      </c>
      <c r="AG37">
        <v>21.36</v>
      </c>
      <c r="AH37">
        <v>51.895600000000002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0.76519999999999999</v>
      </c>
      <c r="AO37">
        <v>0</v>
      </c>
      <c r="AP37">
        <v>0</v>
      </c>
      <c r="AQ37">
        <v>46.683</v>
      </c>
      <c r="AR37">
        <v>2.2080000000000002</v>
      </c>
      <c r="AS37">
        <v>4.7081999999999997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2894.5020680000002</v>
      </c>
    </row>
    <row r="38" spans="1:117">
      <c r="A38" t="s">
        <v>80</v>
      </c>
      <c r="B38">
        <v>0</v>
      </c>
      <c r="C38">
        <v>0</v>
      </c>
      <c r="D38">
        <v>32.340000000000003</v>
      </c>
      <c r="E38">
        <v>0</v>
      </c>
      <c r="F38">
        <v>0</v>
      </c>
      <c r="G38">
        <v>52.128</v>
      </c>
      <c r="H38">
        <v>0</v>
      </c>
      <c r="I38">
        <v>23.015999999999998</v>
      </c>
      <c r="J38">
        <v>70.144000000000005</v>
      </c>
      <c r="K38">
        <v>679.19316800000001</v>
      </c>
      <c r="L38">
        <v>653.15250000000003</v>
      </c>
      <c r="M38">
        <v>92</v>
      </c>
      <c r="N38">
        <v>59.0625</v>
      </c>
      <c r="O38">
        <v>123.66562500000001</v>
      </c>
      <c r="P38">
        <v>125.58750000000001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24.622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0.76519999999999999</v>
      </c>
      <c r="AO38">
        <v>0</v>
      </c>
      <c r="AP38">
        <v>0</v>
      </c>
      <c r="AQ38">
        <v>46.683</v>
      </c>
      <c r="AR38">
        <v>2.2080000000000002</v>
      </c>
      <c r="AS38">
        <v>4.7081999999999997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2847.4534280000003</v>
      </c>
    </row>
    <row r="39" spans="1:117">
      <c r="A39" t="s">
        <v>81</v>
      </c>
      <c r="B39">
        <v>0</v>
      </c>
      <c r="C39">
        <v>0</v>
      </c>
      <c r="D39">
        <v>32.340000000000003</v>
      </c>
      <c r="E39">
        <v>0</v>
      </c>
      <c r="F39">
        <v>0</v>
      </c>
      <c r="G39">
        <v>52.128</v>
      </c>
      <c r="H39">
        <v>0</v>
      </c>
      <c r="I39">
        <v>23.015999999999998</v>
      </c>
      <c r="J39">
        <v>70.144000000000005</v>
      </c>
      <c r="K39">
        <v>679.19316800000001</v>
      </c>
      <c r="L39">
        <v>653.15250000000003</v>
      </c>
      <c r="M39">
        <v>92</v>
      </c>
      <c r="N39">
        <v>59.0625</v>
      </c>
      <c r="O39">
        <v>123.66562500000001</v>
      </c>
      <c r="P39">
        <v>125.58750000000001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21.36</v>
      </c>
      <c r="AH39">
        <v>11.364000000000001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0.76519999999999999</v>
      </c>
      <c r="AO39">
        <v>0</v>
      </c>
      <c r="AP39">
        <v>0</v>
      </c>
      <c r="AQ39">
        <v>46.683</v>
      </c>
      <c r="AR39">
        <v>2.2080000000000002</v>
      </c>
      <c r="AS39">
        <v>4.7081999999999997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2817.7165760000007</v>
      </c>
    </row>
    <row r="40" spans="1:117">
      <c r="A40" t="s">
        <v>82</v>
      </c>
      <c r="B40">
        <v>0</v>
      </c>
      <c r="C40">
        <v>0</v>
      </c>
      <c r="D40">
        <v>32.340000000000003</v>
      </c>
      <c r="E40">
        <v>0</v>
      </c>
      <c r="F40">
        <v>0</v>
      </c>
      <c r="G40">
        <v>52.128</v>
      </c>
      <c r="H40">
        <v>0</v>
      </c>
      <c r="I40">
        <v>23.015999999999998</v>
      </c>
      <c r="J40">
        <v>70.144000000000005</v>
      </c>
      <c r="K40">
        <v>679.19316800000001</v>
      </c>
      <c r="L40">
        <v>653.15250000000003</v>
      </c>
      <c r="M40">
        <v>92</v>
      </c>
      <c r="N40">
        <v>59.0625</v>
      </c>
      <c r="O40">
        <v>123.66562500000001</v>
      </c>
      <c r="P40">
        <v>125.58750000000001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21.36</v>
      </c>
      <c r="AH40">
        <v>9.4700000000000006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0.76519999999999999</v>
      </c>
      <c r="AO40">
        <v>0</v>
      </c>
      <c r="AP40">
        <v>0</v>
      </c>
      <c r="AQ40">
        <v>46.683</v>
      </c>
      <c r="AR40">
        <v>2.2080000000000002</v>
      </c>
      <c r="AS40">
        <v>4.7081999999999997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2815.8225760000005</v>
      </c>
    </row>
    <row r="41" spans="1:117">
      <c r="A41" t="s">
        <v>83</v>
      </c>
      <c r="B41">
        <v>0</v>
      </c>
      <c r="C41">
        <v>0</v>
      </c>
      <c r="D41">
        <v>32.340000000000003</v>
      </c>
      <c r="E41">
        <v>0</v>
      </c>
      <c r="F41">
        <v>0</v>
      </c>
      <c r="G41">
        <v>52.128</v>
      </c>
      <c r="H41">
        <v>0</v>
      </c>
      <c r="I41">
        <v>23.015999999999998</v>
      </c>
      <c r="J41">
        <v>70.144000000000005</v>
      </c>
      <c r="K41">
        <v>679.19316800000001</v>
      </c>
      <c r="L41">
        <v>653.15250000000003</v>
      </c>
      <c r="M41">
        <v>92</v>
      </c>
      <c r="N41">
        <v>59.0625</v>
      </c>
      <c r="O41">
        <v>123.66562500000001</v>
      </c>
      <c r="P41">
        <v>125.58750000000001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21.36</v>
      </c>
      <c r="AH41">
        <v>18.940000000000001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0.76519999999999999</v>
      </c>
      <c r="AO41">
        <v>0</v>
      </c>
      <c r="AP41">
        <v>0</v>
      </c>
      <c r="AQ41">
        <v>46.683</v>
      </c>
      <c r="AR41">
        <v>2.2080000000000002</v>
      </c>
      <c r="AS41">
        <v>4.7081999999999997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2825.2925760000007</v>
      </c>
    </row>
    <row r="42" spans="1:117">
      <c r="A42" t="s">
        <v>84</v>
      </c>
      <c r="B42">
        <v>0</v>
      </c>
      <c r="C42">
        <v>0</v>
      </c>
      <c r="D42">
        <v>32.340000000000003</v>
      </c>
      <c r="E42">
        <v>0</v>
      </c>
      <c r="F42">
        <v>0</v>
      </c>
      <c r="G42">
        <v>52.128</v>
      </c>
      <c r="H42">
        <v>0</v>
      </c>
      <c r="I42">
        <v>23.015999999999998</v>
      </c>
      <c r="J42">
        <v>70.144000000000005</v>
      </c>
      <c r="K42">
        <v>679.19316800000001</v>
      </c>
      <c r="L42">
        <v>653.15250000000003</v>
      </c>
      <c r="M42">
        <v>92</v>
      </c>
      <c r="N42">
        <v>59.0625</v>
      </c>
      <c r="O42">
        <v>123.66562500000001</v>
      </c>
      <c r="P42">
        <v>125.58750000000001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21.36</v>
      </c>
      <c r="AH42">
        <v>18.940000000000001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0.76519999999999999</v>
      </c>
      <c r="AO42">
        <v>0</v>
      </c>
      <c r="AP42">
        <v>0</v>
      </c>
      <c r="AQ42">
        <v>46.683</v>
      </c>
      <c r="AR42">
        <v>2.2080000000000002</v>
      </c>
      <c r="AS42">
        <v>4.7081999999999997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2825.2925760000007</v>
      </c>
    </row>
    <row r="43" spans="1:117">
      <c r="A43" t="s">
        <v>85</v>
      </c>
      <c r="B43">
        <v>0</v>
      </c>
      <c r="C43">
        <v>0</v>
      </c>
      <c r="D43">
        <v>32.340000000000003</v>
      </c>
      <c r="E43">
        <v>0</v>
      </c>
      <c r="F43">
        <v>0</v>
      </c>
      <c r="G43">
        <v>52.128</v>
      </c>
      <c r="H43">
        <v>0</v>
      </c>
      <c r="I43">
        <v>23.015999999999998</v>
      </c>
      <c r="J43">
        <v>70.144000000000005</v>
      </c>
      <c r="K43">
        <v>679.19316800000001</v>
      </c>
      <c r="L43">
        <v>653.15250000000003</v>
      </c>
      <c r="M43">
        <v>92</v>
      </c>
      <c r="N43">
        <v>59.0625</v>
      </c>
      <c r="O43">
        <v>123.66562500000001</v>
      </c>
      <c r="P43">
        <v>125.58750000000001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0.76519999999999999</v>
      </c>
      <c r="AO43">
        <v>0</v>
      </c>
      <c r="AP43">
        <v>0</v>
      </c>
      <c r="AQ43">
        <v>46.683</v>
      </c>
      <c r="AR43">
        <v>2.2080000000000002</v>
      </c>
      <c r="AS43">
        <v>4.7081999999999997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2806.3525760000007</v>
      </c>
    </row>
    <row r="44" spans="1:117">
      <c r="A44" t="s">
        <v>86</v>
      </c>
      <c r="B44">
        <v>0</v>
      </c>
      <c r="C44">
        <v>0</v>
      </c>
      <c r="D44">
        <v>32.340000000000003</v>
      </c>
      <c r="E44">
        <v>0</v>
      </c>
      <c r="F44">
        <v>0</v>
      </c>
      <c r="G44">
        <v>52.128</v>
      </c>
      <c r="H44">
        <v>0</v>
      </c>
      <c r="I44">
        <v>23.015999999999998</v>
      </c>
      <c r="J44">
        <v>70.144000000000005</v>
      </c>
      <c r="K44">
        <v>679.19316800000001</v>
      </c>
      <c r="L44">
        <v>653.15250000000003</v>
      </c>
      <c r="M44">
        <v>92</v>
      </c>
      <c r="N44">
        <v>59.0625</v>
      </c>
      <c r="O44">
        <v>123.66562500000001</v>
      </c>
      <c r="P44">
        <v>125.58750000000001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0.76519999999999999</v>
      </c>
      <c r="AO44">
        <v>0</v>
      </c>
      <c r="AP44">
        <v>0</v>
      </c>
      <c r="AQ44">
        <v>46.683</v>
      </c>
      <c r="AR44">
        <v>3.3119999999999998</v>
      </c>
      <c r="AS44">
        <v>6.726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2809.4743760000006</v>
      </c>
    </row>
    <row r="45" spans="1:117">
      <c r="A45" t="s">
        <v>87</v>
      </c>
      <c r="B45">
        <v>0</v>
      </c>
      <c r="C45">
        <v>0</v>
      </c>
      <c r="D45">
        <v>32.340000000000003</v>
      </c>
      <c r="E45">
        <v>0</v>
      </c>
      <c r="F45">
        <v>0</v>
      </c>
      <c r="G45">
        <v>52.128</v>
      </c>
      <c r="H45">
        <v>0</v>
      </c>
      <c r="I45">
        <v>23.015999999999998</v>
      </c>
      <c r="J45">
        <v>70.144000000000005</v>
      </c>
      <c r="K45">
        <v>679.19316800000001</v>
      </c>
      <c r="L45">
        <v>653.15250000000003</v>
      </c>
      <c r="M45">
        <v>92</v>
      </c>
      <c r="N45">
        <v>59.0625</v>
      </c>
      <c r="O45">
        <v>123.66562500000001</v>
      </c>
      <c r="P45">
        <v>125.58750000000001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0.76519999999999999</v>
      </c>
      <c r="AO45">
        <v>0</v>
      </c>
      <c r="AP45">
        <v>7.0454999999999997</v>
      </c>
      <c r="AQ45">
        <v>46.683</v>
      </c>
      <c r="AR45">
        <v>36.432000000000002</v>
      </c>
      <c r="AS45">
        <v>16.680479999999999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2843.1155040000003</v>
      </c>
    </row>
    <row r="46" spans="1:117">
      <c r="A46" t="s">
        <v>88</v>
      </c>
      <c r="B46">
        <v>0</v>
      </c>
      <c r="C46">
        <v>0</v>
      </c>
      <c r="D46">
        <v>32.340000000000003</v>
      </c>
      <c r="E46">
        <v>0</v>
      </c>
      <c r="F46">
        <v>0</v>
      </c>
      <c r="G46">
        <v>52.128</v>
      </c>
      <c r="H46">
        <v>0</v>
      </c>
      <c r="I46">
        <v>23.015999999999998</v>
      </c>
      <c r="J46">
        <v>70.144000000000005</v>
      </c>
      <c r="K46">
        <v>679.19316800000001</v>
      </c>
      <c r="L46">
        <v>653.15250000000003</v>
      </c>
      <c r="M46">
        <v>92</v>
      </c>
      <c r="N46">
        <v>59.0625</v>
      </c>
      <c r="O46">
        <v>123.66562500000001</v>
      </c>
      <c r="P46">
        <v>125.58750000000001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0.76519999999999999</v>
      </c>
      <c r="AO46">
        <v>0</v>
      </c>
      <c r="AP46">
        <v>7.0454999999999997</v>
      </c>
      <c r="AQ46">
        <v>31.122</v>
      </c>
      <c r="AR46">
        <v>36.432000000000002</v>
      </c>
      <c r="AS46">
        <v>16.680479999999999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2827.5545040000002</v>
      </c>
    </row>
    <row r="47" spans="1:117">
      <c r="A47" t="s">
        <v>89</v>
      </c>
      <c r="B47">
        <v>0</v>
      </c>
      <c r="C47">
        <v>0</v>
      </c>
      <c r="D47">
        <v>32.340000000000003</v>
      </c>
      <c r="E47">
        <v>0</v>
      </c>
      <c r="F47">
        <v>0</v>
      </c>
      <c r="G47">
        <v>52.128</v>
      </c>
      <c r="H47">
        <v>0</v>
      </c>
      <c r="I47">
        <v>23.015999999999998</v>
      </c>
      <c r="J47">
        <v>70.144000000000005</v>
      </c>
      <c r="K47">
        <v>679.19316800000001</v>
      </c>
      <c r="L47">
        <v>653.15250000000003</v>
      </c>
      <c r="M47">
        <v>92</v>
      </c>
      <c r="N47">
        <v>59.0625</v>
      </c>
      <c r="O47">
        <v>123.66562500000001</v>
      </c>
      <c r="P47">
        <v>125.58750000000001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0.76519999999999999</v>
      </c>
      <c r="AO47">
        <v>0</v>
      </c>
      <c r="AP47">
        <v>7.0454999999999997</v>
      </c>
      <c r="AQ47">
        <v>15.561</v>
      </c>
      <c r="AR47">
        <v>3.3119999999999998</v>
      </c>
      <c r="AS47">
        <v>16.680479999999999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2778.8735040000006</v>
      </c>
    </row>
    <row r="48" spans="1:117">
      <c r="A48" t="s">
        <v>90</v>
      </c>
      <c r="B48">
        <v>0</v>
      </c>
      <c r="C48">
        <v>0</v>
      </c>
      <c r="D48">
        <v>32.340000000000003</v>
      </c>
      <c r="E48">
        <v>0</v>
      </c>
      <c r="F48">
        <v>0</v>
      </c>
      <c r="G48">
        <v>52.128</v>
      </c>
      <c r="H48">
        <v>0</v>
      </c>
      <c r="I48">
        <v>23.015999999999998</v>
      </c>
      <c r="J48">
        <v>70.144000000000005</v>
      </c>
      <c r="K48">
        <v>679.19316800000001</v>
      </c>
      <c r="L48">
        <v>653.15250000000003</v>
      </c>
      <c r="M48">
        <v>92</v>
      </c>
      <c r="N48">
        <v>59.0625</v>
      </c>
      <c r="O48">
        <v>123.66562500000001</v>
      </c>
      <c r="P48">
        <v>125.58750000000001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0.76519999999999999</v>
      </c>
      <c r="AO48">
        <v>0</v>
      </c>
      <c r="AP48">
        <v>7.0454999999999997</v>
      </c>
      <c r="AQ48">
        <v>0</v>
      </c>
      <c r="AR48">
        <v>2.2080000000000002</v>
      </c>
      <c r="AS48">
        <v>16.680479999999999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2762.2085040000006</v>
      </c>
    </row>
    <row r="49" spans="1:117">
      <c r="A49" t="s">
        <v>91</v>
      </c>
      <c r="B49">
        <v>0</v>
      </c>
      <c r="C49">
        <v>0</v>
      </c>
      <c r="D49">
        <v>32.024999999999999</v>
      </c>
      <c r="E49">
        <v>0</v>
      </c>
      <c r="F49">
        <v>0</v>
      </c>
      <c r="G49">
        <v>52.128</v>
      </c>
      <c r="H49">
        <v>0</v>
      </c>
      <c r="I49">
        <v>23.015999999999998</v>
      </c>
      <c r="J49">
        <v>70.144000000000005</v>
      </c>
      <c r="K49">
        <v>679.19316800000001</v>
      </c>
      <c r="L49">
        <v>653.15250000000003</v>
      </c>
      <c r="M49">
        <v>92</v>
      </c>
      <c r="N49">
        <v>59.0625</v>
      </c>
      <c r="O49">
        <v>123.66562500000001</v>
      </c>
      <c r="P49">
        <v>125.58750000000001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0.76519999999999999</v>
      </c>
      <c r="AO49">
        <v>0</v>
      </c>
      <c r="AP49">
        <v>7.0454999999999997</v>
      </c>
      <c r="AQ49">
        <v>0</v>
      </c>
      <c r="AR49">
        <v>2.2080000000000002</v>
      </c>
      <c r="AS49">
        <v>6.726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2751.9390240000007</v>
      </c>
    </row>
    <row r="50" spans="1:117">
      <c r="A50" t="s">
        <v>92</v>
      </c>
      <c r="B50">
        <v>0</v>
      </c>
      <c r="C50">
        <v>0</v>
      </c>
      <c r="D50">
        <v>32.024999999999999</v>
      </c>
      <c r="E50">
        <v>0</v>
      </c>
      <c r="F50">
        <v>0</v>
      </c>
      <c r="G50">
        <v>52.128</v>
      </c>
      <c r="H50">
        <v>0</v>
      </c>
      <c r="I50">
        <v>23.015999999999998</v>
      </c>
      <c r="J50">
        <v>70.144000000000005</v>
      </c>
      <c r="K50">
        <v>679.49316799999997</v>
      </c>
      <c r="L50">
        <v>653.15250000000003</v>
      </c>
      <c r="M50">
        <v>92</v>
      </c>
      <c r="N50">
        <v>59.0625</v>
      </c>
      <c r="O50">
        <v>123.66562500000001</v>
      </c>
      <c r="P50">
        <v>125.58750000000001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0.76519999999999999</v>
      </c>
      <c r="AO50">
        <v>0</v>
      </c>
      <c r="AP50">
        <v>7.0454999999999997</v>
      </c>
      <c r="AQ50">
        <v>0</v>
      </c>
      <c r="AR50">
        <v>2.2080000000000002</v>
      </c>
      <c r="AS50">
        <v>4.7081999999999997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2750.2212240000003</v>
      </c>
    </row>
    <row r="51" spans="1:117">
      <c r="A51" t="s">
        <v>93</v>
      </c>
      <c r="B51">
        <v>0</v>
      </c>
      <c r="C51">
        <v>0</v>
      </c>
      <c r="D51">
        <v>32.024999999999999</v>
      </c>
      <c r="E51">
        <v>0</v>
      </c>
      <c r="F51">
        <v>0</v>
      </c>
      <c r="G51">
        <v>52.128</v>
      </c>
      <c r="H51">
        <v>0</v>
      </c>
      <c r="I51">
        <v>23.015999999999998</v>
      </c>
      <c r="J51">
        <v>70.144000000000005</v>
      </c>
      <c r="K51">
        <v>679.49316799999997</v>
      </c>
      <c r="L51">
        <v>653.15250000000003</v>
      </c>
      <c r="M51">
        <v>92</v>
      </c>
      <c r="N51">
        <v>59.0625</v>
      </c>
      <c r="O51">
        <v>123.66562500000001</v>
      </c>
      <c r="P51">
        <v>125.58750000000001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21.36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0.76519999999999999</v>
      </c>
      <c r="AO51">
        <v>0</v>
      </c>
      <c r="AP51">
        <v>0</v>
      </c>
      <c r="AQ51">
        <v>0</v>
      </c>
      <c r="AR51">
        <v>2.2080000000000002</v>
      </c>
      <c r="AS51">
        <v>4.7081999999999997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2734.3017240000004</v>
      </c>
    </row>
    <row r="52" spans="1:117">
      <c r="A52" t="s">
        <v>94</v>
      </c>
      <c r="B52">
        <v>0</v>
      </c>
      <c r="C52">
        <v>0</v>
      </c>
      <c r="D52">
        <v>32.024999999999999</v>
      </c>
      <c r="E52">
        <v>0</v>
      </c>
      <c r="F52">
        <v>0</v>
      </c>
      <c r="G52">
        <v>52.128</v>
      </c>
      <c r="H52">
        <v>0</v>
      </c>
      <c r="I52">
        <v>23.015999999999998</v>
      </c>
      <c r="J52">
        <v>70.144000000000005</v>
      </c>
      <c r="K52">
        <v>679.49316799999997</v>
      </c>
      <c r="L52">
        <v>653.15250000000003</v>
      </c>
      <c r="M52">
        <v>92</v>
      </c>
      <c r="N52">
        <v>59.0625</v>
      </c>
      <c r="O52">
        <v>123.66562500000001</v>
      </c>
      <c r="P52">
        <v>125.58750000000001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21.36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0.76519999999999999</v>
      </c>
      <c r="AO52">
        <v>0</v>
      </c>
      <c r="AP52">
        <v>0</v>
      </c>
      <c r="AQ52">
        <v>0</v>
      </c>
      <c r="AR52">
        <v>2.2080000000000002</v>
      </c>
      <c r="AS52">
        <v>4.7081999999999997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2734.3017240000004</v>
      </c>
    </row>
    <row r="53" spans="1:117">
      <c r="A53" t="s">
        <v>95</v>
      </c>
      <c r="B53">
        <v>0</v>
      </c>
      <c r="C53">
        <v>0</v>
      </c>
      <c r="D53">
        <v>32.024999999999999</v>
      </c>
      <c r="E53">
        <v>0</v>
      </c>
      <c r="F53">
        <v>0</v>
      </c>
      <c r="G53">
        <v>52.128</v>
      </c>
      <c r="H53">
        <v>0</v>
      </c>
      <c r="I53">
        <v>23.015999999999998</v>
      </c>
      <c r="J53">
        <v>70.144000000000005</v>
      </c>
      <c r="K53">
        <v>679.49316799999997</v>
      </c>
      <c r="L53">
        <v>653.15250000000003</v>
      </c>
      <c r="M53">
        <v>92</v>
      </c>
      <c r="N53">
        <v>59.0625</v>
      </c>
      <c r="O53">
        <v>123.66562500000001</v>
      </c>
      <c r="P53">
        <v>125.58750000000001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21.36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0.76519999999999999</v>
      </c>
      <c r="AO53">
        <v>0</v>
      </c>
      <c r="AP53">
        <v>0</v>
      </c>
      <c r="AQ53">
        <v>0</v>
      </c>
      <c r="AR53">
        <v>2.2080000000000002</v>
      </c>
      <c r="AS53">
        <v>4.7081999999999997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2734.3017240000004</v>
      </c>
    </row>
    <row r="54" spans="1:117">
      <c r="A54" t="s">
        <v>96</v>
      </c>
      <c r="B54">
        <v>0</v>
      </c>
      <c r="C54">
        <v>0</v>
      </c>
      <c r="D54">
        <v>32.024999999999999</v>
      </c>
      <c r="E54">
        <v>0</v>
      </c>
      <c r="F54">
        <v>0</v>
      </c>
      <c r="G54">
        <v>52.128</v>
      </c>
      <c r="H54">
        <v>0</v>
      </c>
      <c r="I54">
        <v>23.015999999999998</v>
      </c>
      <c r="J54">
        <v>70.144000000000005</v>
      </c>
      <c r="K54">
        <v>679.49316799999997</v>
      </c>
      <c r="L54">
        <v>653.15250000000003</v>
      </c>
      <c r="M54">
        <v>92</v>
      </c>
      <c r="N54">
        <v>59.0625</v>
      </c>
      <c r="O54">
        <v>123.66562500000001</v>
      </c>
      <c r="P54">
        <v>125.58750000000001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21.36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0.76519999999999999</v>
      </c>
      <c r="AO54">
        <v>0</v>
      </c>
      <c r="AP54">
        <v>0</v>
      </c>
      <c r="AQ54">
        <v>0</v>
      </c>
      <c r="AR54">
        <v>2.2080000000000002</v>
      </c>
      <c r="AS54">
        <v>4.7081999999999997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2734.3017240000004</v>
      </c>
    </row>
    <row r="55" spans="1:117">
      <c r="A55" t="s">
        <v>97</v>
      </c>
      <c r="B55">
        <v>0</v>
      </c>
      <c r="C55">
        <v>0</v>
      </c>
      <c r="D55">
        <v>32.024999999999999</v>
      </c>
      <c r="E55">
        <v>0</v>
      </c>
      <c r="F55">
        <v>0</v>
      </c>
      <c r="G55">
        <v>52.128</v>
      </c>
      <c r="H55">
        <v>0</v>
      </c>
      <c r="I55">
        <v>23.015999999999998</v>
      </c>
      <c r="J55">
        <v>70.144000000000005</v>
      </c>
      <c r="K55">
        <v>679.49316799999997</v>
      </c>
      <c r="L55">
        <v>653.15250000000003</v>
      </c>
      <c r="M55">
        <v>92</v>
      </c>
      <c r="N55">
        <v>59.0625</v>
      </c>
      <c r="O55">
        <v>123.66562500000001</v>
      </c>
      <c r="P55">
        <v>125.58750000000001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21.36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0.76519999999999999</v>
      </c>
      <c r="AO55">
        <v>0</v>
      </c>
      <c r="AP55">
        <v>0</v>
      </c>
      <c r="AQ55">
        <v>0</v>
      </c>
      <c r="AR55">
        <v>2.2080000000000002</v>
      </c>
      <c r="AS55">
        <v>4.7081999999999997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2734.3017240000004</v>
      </c>
    </row>
    <row r="56" spans="1:117">
      <c r="A56" t="s">
        <v>98</v>
      </c>
      <c r="B56">
        <v>0</v>
      </c>
      <c r="C56">
        <v>0</v>
      </c>
      <c r="D56">
        <v>32.024999999999999</v>
      </c>
      <c r="E56">
        <v>0</v>
      </c>
      <c r="F56">
        <v>0</v>
      </c>
      <c r="G56">
        <v>52.128</v>
      </c>
      <c r="H56">
        <v>0</v>
      </c>
      <c r="I56">
        <v>23.015999999999998</v>
      </c>
      <c r="J56">
        <v>70.144000000000005</v>
      </c>
      <c r="K56">
        <v>679.49316799999997</v>
      </c>
      <c r="L56">
        <v>653.15250000000003</v>
      </c>
      <c r="M56">
        <v>92</v>
      </c>
      <c r="N56">
        <v>59.0625</v>
      </c>
      <c r="O56">
        <v>123.66562500000001</v>
      </c>
      <c r="P56">
        <v>125.58750000000001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21.36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0.76519999999999999</v>
      </c>
      <c r="AO56">
        <v>0</v>
      </c>
      <c r="AP56">
        <v>0</v>
      </c>
      <c r="AQ56">
        <v>0</v>
      </c>
      <c r="AR56">
        <v>2.2080000000000002</v>
      </c>
      <c r="AS56">
        <v>4.7081999999999997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2734.3017240000004</v>
      </c>
    </row>
    <row r="57" spans="1:117">
      <c r="A57" t="s">
        <v>99</v>
      </c>
      <c r="B57">
        <v>0</v>
      </c>
      <c r="C57">
        <v>0</v>
      </c>
      <c r="D57">
        <v>32.024999999999999</v>
      </c>
      <c r="E57">
        <v>0</v>
      </c>
      <c r="F57">
        <v>0</v>
      </c>
      <c r="G57">
        <v>52.128</v>
      </c>
      <c r="H57">
        <v>0</v>
      </c>
      <c r="I57">
        <v>23.015999999999998</v>
      </c>
      <c r="J57">
        <v>70.144000000000005</v>
      </c>
      <c r="K57">
        <v>679.49316799999997</v>
      </c>
      <c r="L57">
        <v>653.15250000000003</v>
      </c>
      <c r="M57">
        <v>92</v>
      </c>
      <c r="N57">
        <v>59.0625</v>
      </c>
      <c r="O57">
        <v>123.66562500000001</v>
      </c>
      <c r="P57">
        <v>125.58750000000001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21.36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0.76519999999999999</v>
      </c>
      <c r="AO57">
        <v>0</v>
      </c>
      <c r="AP57">
        <v>0</v>
      </c>
      <c r="AQ57">
        <v>0</v>
      </c>
      <c r="AR57">
        <v>2.2080000000000002</v>
      </c>
      <c r="AS57">
        <v>4.7081999999999997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2734.3017240000004</v>
      </c>
    </row>
    <row r="58" spans="1:117">
      <c r="A58" t="s">
        <v>100</v>
      </c>
      <c r="B58">
        <v>0</v>
      </c>
      <c r="C58">
        <v>0</v>
      </c>
      <c r="D58">
        <v>32.024999999999999</v>
      </c>
      <c r="E58">
        <v>0</v>
      </c>
      <c r="F58">
        <v>0</v>
      </c>
      <c r="G58">
        <v>52.128</v>
      </c>
      <c r="H58">
        <v>0</v>
      </c>
      <c r="I58">
        <v>23.015999999999998</v>
      </c>
      <c r="J58">
        <v>70.144000000000005</v>
      </c>
      <c r="K58">
        <v>679.49316799999997</v>
      </c>
      <c r="L58">
        <v>653.15250000000003</v>
      </c>
      <c r="M58">
        <v>92</v>
      </c>
      <c r="N58">
        <v>59.0625</v>
      </c>
      <c r="O58">
        <v>123.66562500000001</v>
      </c>
      <c r="P58">
        <v>125.58750000000001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21.36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0.76519999999999999</v>
      </c>
      <c r="AO58">
        <v>0</v>
      </c>
      <c r="AP58">
        <v>0</v>
      </c>
      <c r="AQ58">
        <v>0</v>
      </c>
      <c r="AR58">
        <v>2.2080000000000002</v>
      </c>
      <c r="AS58">
        <v>4.7081999999999997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2734.3017240000004</v>
      </c>
    </row>
    <row r="59" spans="1:117">
      <c r="A59" t="s">
        <v>101</v>
      </c>
      <c r="B59">
        <v>0</v>
      </c>
      <c r="C59">
        <v>0</v>
      </c>
      <c r="D59">
        <v>32.024999999999999</v>
      </c>
      <c r="E59">
        <v>0</v>
      </c>
      <c r="F59">
        <v>0</v>
      </c>
      <c r="G59">
        <v>52.128</v>
      </c>
      <c r="H59">
        <v>0</v>
      </c>
      <c r="I59">
        <v>23.015999999999998</v>
      </c>
      <c r="J59">
        <v>70.144000000000005</v>
      </c>
      <c r="K59">
        <v>679.49316799999997</v>
      </c>
      <c r="L59">
        <v>653.15250000000003</v>
      </c>
      <c r="M59">
        <v>92</v>
      </c>
      <c r="N59">
        <v>59.0625</v>
      </c>
      <c r="O59">
        <v>123.66562500000001</v>
      </c>
      <c r="P59">
        <v>125.58750000000001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21.36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0.76519999999999999</v>
      </c>
      <c r="AO59">
        <v>0</v>
      </c>
      <c r="AP59">
        <v>0</v>
      </c>
      <c r="AQ59">
        <v>0</v>
      </c>
      <c r="AR59">
        <v>2.2080000000000002</v>
      </c>
      <c r="AS59">
        <v>4.7081999999999997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2734.3017240000004</v>
      </c>
    </row>
    <row r="60" spans="1:117">
      <c r="A60" t="s">
        <v>102</v>
      </c>
      <c r="B60">
        <v>0</v>
      </c>
      <c r="C60">
        <v>0</v>
      </c>
      <c r="D60">
        <v>32.024999999999999</v>
      </c>
      <c r="E60">
        <v>0</v>
      </c>
      <c r="F60">
        <v>0</v>
      </c>
      <c r="G60">
        <v>52.128</v>
      </c>
      <c r="H60">
        <v>0</v>
      </c>
      <c r="I60">
        <v>23.015999999999998</v>
      </c>
      <c r="J60">
        <v>70.144000000000005</v>
      </c>
      <c r="K60">
        <v>679.49316799999997</v>
      </c>
      <c r="L60">
        <v>653.15250000000003</v>
      </c>
      <c r="M60">
        <v>92</v>
      </c>
      <c r="N60">
        <v>59.0625</v>
      </c>
      <c r="O60">
        <v>123.66562500000001</v>
      </c>
      <c r="P60">
        <v>125.58750000000001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21.36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0.76519999999999999</v>
      </c>
      <c r="AO60">
        <v>0</v>
      </c>
      <c r="AP60">
        <v>0</v>
      </c>
      <c r="AQ60">
        <v>0</v>
      </c>
      <c r="AR60">
        <v>2.2080000000000002</v>
      </c>
      <c r="AS60">
        <v>4.7081999999999997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2734.3017240000004</v>
      </c>
    </row>
    <row r="61" spans="1:117">
      <c r="A61" t="s">
        <v>103</v>
      </c>
      <c r="B61">
        <v>0</v>
      </c>
      <c r="C61">
        <v>0</v>
      </c>
      <c r="D61">
        <v>32.024999999999999</v>
      </c>
      <c r="E61">
        <v>0</v>
      </c>
      <c r="F61">
        <v>0</v>
      </c>
      <c r="G61">
        <v>52.128</v>
      </c>
      <c r="H61">
        <v>0</v>
      </c>
      <c r="I61">
        <v>23.015999999999998</v>
      </c>
      <c r="J61">
        <v>70.144000000000005</v>
      </c>
      <c r="K61">
        <v>679.49316799999997</v>
      </c>
      <c r="L61">
        <v>653.15250000000003</v>
      </c>
      <c r="M61">
        <v>92</v>
      </c>
      <c r="N61">
        <v>59.0625</v>
      </c>
      <c r="O61">
        <v>123.66562500000001</v>
      </c>
      <c r="P61">
        <v>125.58750000000001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21.36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0.76519999999999999</v>
      </c>
      <c r="AO61">
        <v>0</v>
      </c>
      <c r="AP61">
        <v>0</v>
      </c>
      <c r="AQ61">
        <v>0</v>
      </c>
      <c r="AR61">
        <v>2.2080000000000002</v>
      </c>
      <c r="AS61">
        <v>4.7081999999999997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2734.3017240000004</v>
      </c>
    </row>
    <row r="62" spans="1:117">
      <c r="A62" t="s">
        <v>104</v>
      </c>
      <c r="B62">
        <v>0</v>
      </c>
      <c r="C62">
        <v>0</v>
      </c>
      <c r="D62">
        <v>32.024999999999999</v>
      </c>
      <c r="E62">
        <v>0</v>
      </c>
      <c r="F62">
        <v>0</v>
      </c>
      <c r="G62">
        <v>52.128</v>
      </c>
      <c r="H62">
        <v>0</v>
      </c>
      <c r="I62">
        <v>23.015999999999998</v>
      </c>
      <c r="J62">
        <v>70.144000000000005</v>
      </c>
      <c r="K62">
        <v>679.49316799999997</v>
      </c>
      <c r="L62">
        <v>653.15250000000003</v>
      </c>
      <c r="M62">
        <v>92</v>
      </c>
      <c r="N62">
        <v>59.0625</v>
      </c>
      <c r="O62">
        <v>123.66562500000001</v>
      </c>
      <c r="P62">
        <v>125.58750000000001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21.36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0.76519999999999999</v>
      </c>
      <c r="AO62">
        <v>0</v>
      </c>
      <c r="AP62">
        <v>0</v>
      </c>
      <c r="AQ62">
        <v>0</v>
      </c>
      <c r="AR62">
        <v>2.2080000000000002</v>
      </c>
      <c r="AS62">
        <v>4.7081999999999997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2734.3017240000004</v>
      </c>
    </row>
    <row r="63" spans="1:117">
      <c r="A63" t="s">
        <v>105</v>
      </c>
      <c r="B63">
        <v>0</v>
      </c>
      <c r="C63">
        <v>0</v>
      </c>
      <c r="D63">
        <v>32.024999999999999</v>
      </c>
      <c r="E63">
        <v>0</v>
      </c>
      <c r="F63">
        <v>0</v>
      </c>
      <c r="G63">
        <v>52.128</v>
      </c>
      <c r="H63">
        <v>0</v>
      </c>
      <c r="I63">
        <v>23.015999999999998</v>
      </c>
      <c r="J63">
        <v>70.144000000000005</v>
      </c>
      <c r="K63">
        <v>679.49316799999997</v>
      </c>
      <c r="L63">
        <v>653.15250000000003</v>
      </c>
      <c r="M63">
        <v>92</v>
      </c>
      <c r="N63">
        <v>59.0625</v>
      </c>
      <c r="O63">
        <v>123.66562500000001</v>
      </c>
      <c r="P63">
        <v>125.58750000000001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21.36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0.76519999999999999</v>
      </c>
      <c r="AO63">
        <v>0</v>
      </c>
      <c r="AP63">
        <v>0</v>
      </c>
      <c r="AQ63">
        <v>15.561</v>
      </c>
      <c r="AR63">
        <v>2.2080000000000002</v>
      </c>
      <c r="AS63">
        <v>4.7081999999999997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2749.8627240000005</v>
      </c>
    </row>
    <row r="64" spans="1:117">
      <c r="A64" t="s">
        <v>106</v>
      </c>
      <c r="B64">
        <v>0</v>
      </c>
      <c r="C64">
        <v>0</v>
      </c>
      <c r="D64">
        <v>32.024999999999999</v>
      </c>
      <c r="E64">
        <v>0</v>
      </c>
      <c r="F64">
        <v>0</v>
      </c>
      <c r="G64">
        <v>52.128</v>
      </c>
      <c r="H64">
        <v>0</v>
      </c>
      <c r="I64">
        <v>23.015999999999998</v>
      </c>
      <c r="J64">
        <v>70.144000000000005</v>
      </c>
      <c r="K64">
        <v>679.49316799999997</v>
      </c>
      <c r="L64">
        <v>653.15250000000003</v>
      </c>
      <c r="M64">
        <v>92</v>
      </c>
      <c r="N64">
        <v>59.0625</v>
      </c>
      <c r="O64">
        <v>123.66562500000001</v>
      </c>
      <c r="P64">
        <v>133.08750000000001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21.36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0.76519999999999999</v>
      </c>
      <c r="AO64">
        <v>0</v>
      </c>
      <c r="AP64">
        <v>0</v>
      </c>
      <c r="AQ64">
        <v>15.561</v>
      </c>
      <c r="AR64">
        <v>2.2080000000000002</v>
      </c>
      <c r="AS64">
        <v>4.7081999999999997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2757.3627240000005</v>
      </c>
    </row>
    <row r="65" spans="1:117">
      <c r="A65" t="s">
        <v>107</v>
      </c>
      <c r="B65">
        <v>0</v>
      </c>
      <c r="C65">
        <v>0</v>
      </c>
      <c r="D65">
        <v>32.024999999999999</v>
      </c>
      <c r="E65">
        <v>0</v>
      </c>
      <c r="F65">
        <v>0</v>
      </c>
      <c r="G65">
        <v>52.128</v>
      </c>
      <c r="H65">
        <v>0</v>
      </c>
      <c r="I65">
        <v>23.015999999999998</v>
      </c>
      <c r="J65">
        <v>70.144000000000005</v>
      </c>
      <c r="K65">
        <v>679.49316799999997</v>
      </c>
      <c r="L65">
        <v>653.15250000000003</v>
      </c>
      <c r="M65">
        <v>92</v>
      </c>
      <c r="N65">
        <v>59.0625</v>
      </c>
      <c r="O65">
        <v>123.66562500000001</v>
      </c>
      <c r="P65">
        <v>133.08750000000001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21.36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0.76519999999999999</v>
      </c>
      <c r="AO65">
        <v>0</v>
      </c>
      <c r="AP65">
        <v>0</v>
      </c>
      <c r="AQ65">
        <v>15.561</v>
      </c>
      <c r="AR65">
        <v>2.2080000000000002</v>
      </c>
      <c r="AS65">
        <v>4.7081999999999997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2757.3627240000005</v>
      </c>
    </row>
    <row r="66" spans="1:117">
      <c r="A66" t="s">
        <v>108</v>
      </c>
      <c r="B66">
        <v>0</v>
      </c>
      <c r="C66">
        <v>0</v>
      </c>
      <c r="D66">
        <v>32.024999999999999</v>
      </c>
      <c r="E66">
        <v>0</v>
      </c>
      <c r="F66">
        <v>0</v>
      </c>
      <c r="G66">
        <v>52.128</v>
      </c>
      <c r="H66">
        <v>0</v>
      </c>
      <c r="I66">
        <v>23.015999999999998</v>
      </c>
      <c r="J66">
        <v>70.144000000000005</v>
      </c>
      <c r="K66">
        <v>679.49316799999997</v>
      </c>
      <c r="L66">
        <v>653.15250000000003</v>
      </c>
      <c r="M66">
        <v>92</v>
      </c>
      <c r="N66">
        <v>59.0625</v>
      </c>
      <c r="O66">
        <v>123.66562500000001</v>
      </c>
      <c r="P66">
        <v>133.08750000000001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0</v>
      </c>
      <c r="AG66">
        <v>21.36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0.76519999999999999</v>
      </c>
      <c r="AO66">
        <v>0</v>
      </c>
      <c r="AP66">
        <v>0</v>
      </c>
      <c r="AQ66">
        <v>31.122</v>
      </c>
      <c r="AR66">
        <v>2.2080000000000002</v>
      </c>
      <c r="AS66">
        <v>4.7081999999999997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2789.4025760000004</v>
      </c>
    </row>
    <row r="67" spans="1:117">
      <c r="A67" t="s">
        <v>109</v>
      </c>
      <c r="B67">
        <v>0</v>
      </c>
      <c r="C67">
        <v>0</v>
      </c>
      <c r="D67">
        <v>32.024999999999999</v>
      </c>
      <c r="E67">
        <v>0</v>
      </c>
      <c r="F67">
        <v>0</v>
      </c>
      <c r="G67">
        <v>52.128</v>
      </c>
      <c r="H67">
        <v>0</v>
      </c>
      <c r="I67">
        <v>23.015999999999998</v>
      </c>
      <c r="J67">
        <v>70.144000000000005</v>
      </c>
      <c r="K67">
        <v>679.19316800000001</v>
      </c>
      <c r="L67">
        <v>653.15250000000003</v>
      </c>
      <c r="M67">
        <v>92</v>
      </c>
      <c r="N67">
        <v>59.0625</v>
      </c>
      <c r="O67">
        <v>123.66562500000001</v>
      </c>
      <c r="P67">
        <v>133.08750000000001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0</v>
      </c>
      <c r="AG67">
        <v>21.36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0.76519999999999999</v>
      </c>
      <c r="AO67">
        <v>0</v>
      </c>
      <c r="AP67">
        <v>0</v>
      </c>
      <c r="AQ67">
        <v>31.122</v>
      </c>
      <c r="AR67">
        <v>2.2080000000000002</v>
      </c>
      <c r="AS67">
        <v>4.7081999999999997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2792.4350760000007</v>
      </c>
    </row>
    <row r="68" spans="1:117">
      <c r="A68" t="s">
        <v>110</v>
      </c>
      <c r="B68">
        <v>0</v>
      </c>
      <c r="C68">
        <v>0</v>
      </c>
      <c r="D68">
        <v>32.024999999999999</v>
      </c>
      <c r="E68">
        <v>0</v>
      </c>
      <c r="F68">
        <v>0</v>
      </c>
      <c r="G68">
        <v>52.128</v>
      </c>
      <c r="H68">
        <v>0</v>
      </c>
      <c r="I68">
        <v>23.015999999999998</v>
      </c>
      <c r="J68">
        <v>70.144000000000005</v>
      </c>
      <c r="K68">
        <v>679.19316800000001</v>
      </c>
      <c r="L68">
        <v>653.15250000000003</v>
      </c>
      <c r="M68">
        <v>92</v>
      </c>
      <c r="N68">
        <v>59.0625</v>
      </c>
      <c r="O68">
        <v>123.66562500000001</v>
      </c>
      <c r="P68">
        <v>133.08750000000001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32.957704</v>
      </c>
      <c r="AF68">
        <v>0</v>
      </c>
      <c r="AG68">
        <v>21.36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0.76519999999999999</v>
      </c>
      <c r="AO68">
        <v>0</v>
      </c>
      <c r="AP68">
        <v>0</v>
      </c>
      <c r="AQ68">
        <v>31.122</v>
      </c>
      <c r="AR68">
        <v>2.2080000000000002</v>
      </c>
      <c r="AS68">
        <v>4.7081999999999997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2808.9139280000004</v>
      </c>
    </row>
    <row r="69" spans="1:117">
      <c r="A69" t="s">
        <v>111</v>
      </c>
      <c r="B69">
        <v>0</v>
      </c>
      <c r="C69">
        <v>0</v>
      </c>
      <c r="D69">
        <v>32.024999999999999</v>
      </c>
      <c r="E69">
        <v>0</v>
      </c>
      <c r="F69">
        <v>0</v>
      </c>
      <c r="G69">
        <v>52.128</v>
      </c>
      <c r="H69">
        <v>0</v>
      </c>
      <c r="I69">
        <v>23.015999999999998</v>
      </c>
      <c r="J69">
        <v>70.144000000000005</v>
      </c>
      <c r="K69">
        <v>679.19316800000001</v>
      </c>
      <c r="L69">
        <v>653.15250000000003</v>
      </c>
      <c r="M69">
        <v>92</v>
      </c>
      <c r="N69">
        <v>59.0625</v>
      </c>
      <c r="O69">
        <v>123.66562500000001</v>
      </c>
      <c r="P69">
        <v>133.08750000000001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32.957704</v>
      </c>
      <c r="AF69">
        <v>8.8740000000000006</v>
      </c>
      <c r="AG69">
        <v>21.36</v>
      </c>
      <c r="AH69">
        <v>0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0.76519999999999999</v>
      </c>
      <c r="AO69">
        <v>0</v>
      </c>
      <c r="AP69">
        <v>0</v>
      </c>
      <c r="AQ69">
        <v>46.683</v>
      </c>
      <c r="AR69">
        <v>2.2080000000000002</v>
      </c>
      <c r="AS69">
        <v>4.7081999999999997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2833.3489280000003</v>
      </c>
    </row>
    <row r="70" spans="1:117">
      <c r="A70" t="s">
        <v>112</v>
      </c>
      <c r="B70">
        <v>0</v>
      </c>
      <c r="C70">
        <v>0</v>
      </c>
      <c r="D70">
        <v>32.024999999999999</v>
      </c>
      <c r="E70">
        <v>0</v>
      </c>
      <c r="F70">
        <v>0</v>
      </c>
      <c r="G70">
        <v>52.128</v>
      </c>
      <c r="H70">
        <v>0</v>
      </c>
      <c r="I70">
        <v>23.015999999999998</v>
      </c>
      <c r="J70">
        <v>70.144000000000005</v>
      </c>
      <c r="K70">
        <v>679.19316800000001</v>
      </c>
      <c r="L70">
        <v>653.15250000000003</v>
      </c>
      <c r="M70">
        <v>92</v>
      </c>
      <c r="N70">
        <v>59.0625</v>
      </c>
      <c r="O70">
        <v>123.66562500000001</v>
      </c>
      <c r="P70">
        <v>133.08750000000001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8.8740000000000006</v>
      </c>
      <c r="AG70">
        <v>21.36</v>
      </c>
      <c r="AH70">
        <v>18.940000000000001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0.76519999999999999</v>
      </c>
      <c r="AO70">
        <v>0</v>
      </c>
      <c r="AP70">
        <v>0</v>
      </c>
      <c r="AQ70">
        <v>46.683</v>
      </c>
      <c r="AR70">
        <v>2.2080000000000002</v>
      </c>
      <c r="AS70">
        <v>4.7081999999999997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2852.2889280000004</v>
      </c>
    </row>
    <row r="71" spans="1:117">
      <c r="A71" t="s">
        <v>113</v>
      </c>
      <c r="B71">
        <v>0</v>
      </c>
      <c r="C71">
        <v>0</v>
      </c>
      <c r="D71">
        <v>32.340000000000003</v>
      </c>
      <c r="E71">
        <v>0</v>
      </c>
      <c r="F71">
        <v>0</v>
      </c>
      <c r="G71">
        <v>52.128</v>
      </c>
      <c r="H71">
        <v>0</v>
      </c>
      <c r="I71">
        <v>23.015999999999998</v>
      </c>
      <c r="J71">
        <v>70.144000000000005</v>
      </c>
      <c r="K71">
        <v>679.19316800000001</v>
      </c>
      <c r="L71">
        <v>653.15250000000003</v>
      </c>
      <c r="M71">
        <v>92</v>
      </c>
      <c r="N71">
        <v>59.0625</v>
      </c>
      <c r="O71">
        <v>123.66562500000001</v>
      </c>
      <c r="P71">
        <v>133.08750000000001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17.748000000000001</v>
      </c>
      <c r="AG71">
        <v>21.36</v>
      </c>
      <c r="AH71">
        <v>37.880000000000003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0.76519999999999999</v>
      </c>
      <c r="AO71">
        <v>0</v>
      </c>
      <c r="AP71">
        <v>0</v>
      </c>
      <c r="AQ71">
        <v>46.683</v>
      </c>
      <c r="AR71">
        <v>2.2080000000000002</v>
      </c>
      <c r="AS71">
        <v>4.7081999999999997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2899.2739350000006</v>
      </c>
    </row>
    <row r="72" spans="1:117">
      <c r="A72" t="s">
        <v>114</v>
      </c>
      <c r="B72">
        <v>0</v>
      </c>
      <c r="C72">
        <v>0</v>
      </c>
      <c r="D72">
        <v>32.340000000000003</v>
      </c>
      <c r="E72">
        <v>0</v>
      </c>
      <c r="F72">
        <v>0</v>
      </c>
      <c r="G72">
        <v>52.128</v>
      </c>
      <c r="H72">
        <v>0</v>
      </c>
      <c r="I72">
        <v>23.015999999999998</v>
      </c>
      <c r="J72">
        <v>70.144000000000005</v>
      </c>
      <c r="K72">
        <v>679.19316800000001</v>
      </c>
      <c r="L72">
        <v>653.15250000000003</v>
      </c>
      <c r="M72">
        <v>92</v>
      </c>
      <c r="N72">
        <v>59.0625</v>
      </c>
      <c r="O72">
        <v>123.66562500000001</v>
      </c>
      <c r="P72">
        <v>133.08750000000001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18.272072000000001</v>
      </c>
      <c r="AE72">
        <v>32.957704</v>
      </c>
      <c r="AF72">
        <v>26.622</v>
      </c>
      <c r="AG72">
        <v>21.36</v>
      </c>
      <c r="AH72">
        <v>56.82</v>
      </c>
      <c r="AI72">
        <v>0</v>
      </c>
      <c r="AJ72">
        <v>0</v>
      </c>
      <c r="AK72">
        <v>54.567</v>
      </c>
      <c r="AL72">
        <v>6.9720000000000004</v>
      </c>
      <c r="AM72">
        <v>5.2786799999999996</v>
      </c>
      <c r="AN72">
        <v>0.76519999999999999</v>
      </c>
      <c r="AO72">
        <v>0</v>
      </c>
      <c r="AP72">
        <v>0</v>
      </c>
      <c r="AQ72">
        <v>46.683</v>
      </c>
      <c r="AR72">
        <v>2.2080000000000002</v>
      </c>
      <c r="AS72">
        <v>4.7081999999999997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2948.2978200000007</v>
      </c>
    </row>
    <row r="73" spans="1:117">
      <c r="A73" t="s">
        <v>115</v>
      </c>
      <c r="B73">
        <v>0</v>
      </c>
      <c r="C73">
        <v>0</v>
      </c>
      <c r="D73">
        <v>32.340000000000003</v>
      </c>
      <c r="E73">
        <v>0</v>
      </c>
      <c r="F73">
        <v>0</v>
      </c>
      <c r="G73">
        <v>52.128</v>
      </c>
      <c r="H73">
        <v>0</v>
      </c>
      <c r="I73">
        <v>23.015999999999998</v>
      </c>
      <c r="J73">
        <v>70.144000000000005</v>
      </c>
      <c r="K73">
        <v>679.19316800000001</v>
      </c>
      <c r="L73">
        <v>653.15250000000003</v>
      </c>
      <c r="M73">
        <v>92</v>
      </c>
      <c r="N73">
        <v>59.0625</v>
      </c>
      <c r="O73">
        <v>123.66562500000001</v>
      </c>
      <c r="P73">
        <v>133.08750000000001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13.041600000000001</v>
      </c>
      <c r="AA73">
        <v>7.0309999999999997</v>
      </c>
      <c r="AB73">
        <v>26.34008</v>
      </c>
      <c r="AC73">
        <v>0</v>
      </c>
      <c r="AD73">
        <v>18.272072000000001</v>
      </c>
      <c r="AE73">
        <v>32.957704</v>
      </c>
      <c r="AF73">
        <v>35.496000000000002</v>
      </c>
      <c r="AG73">
        <v>21.36</v>
      </c>
      <c r="AH73">
        <v>85.23</v>
      </c>
      <c r="AI73">
        <v>0</v>
      </c>
      <c r="AJ73">
        <v>0</v>
      </c>
      <c r="AK73">
        <v>54.567</v>
      </c>
      <c r="AL73">
        <v>55.776000000000003</v>
      </c>
      <c r="AM73">
        <v>6.665</v>
      </c>
      <c r="AN73">
        <v>0.76519999999999999</v>
      </c>
      <c r="AO73">
        <v>0</v>
      </c>
      <c r="AP73">
        <v>1.2809999999999999</v>
      </c>
      <c r="AQ73">
        <v>46.683</v>
      </c>
      <c r="AR73">
        <v>2.2080000000000002</v>
      </c>
      <c r="AS73">
        <v>4.7081999999999997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3069.1957800000005</v>
      </c>
    </row>
    <row r="74" spans="1:117">
      <c r="A74" t="s">
        <v>116</v>
      </c>
      <c r="B74">
        <v>0</v>
      </c>
      <c r="C74">
        <v>0</v>
      </c>
      <c r="D74">
        <v>32.340000000000003</v>
      </c>
      <c r="E74">
        <v>0</v>
      </c>
      <c r="F74">
        <v>0</v>
      </c>
      <c r="G74">
        <v>52.128</v>
      </c>
      <c r="H74">
        <v>0</v>
      </c>
      <c r="I74">
        <v>23.015999999999998</v>
      </c>
      <c r="J74">
        <v>70.144000000000005</v>
      </c>
      <c r="K74">
        <v>679.19316800000001</v>
      </c>
      <c r="L74">
        <v>653.15250000000003</v>
      </c>
      <c r="M74">
        <v>92</v>
      </c>
      <c r="N74">
        <v>59.0625</v>
      </c>
      <c r="O74">
        <v>123.66562500000001</v>
      </c>
      <c r="P74">
        <v>133.08750000000001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0</v>
      </c>
      <c r="AD74">
        <v>27.408107999999999</v>
      </c>
      <c r="AE74">
        <v>32.957704</v>
      </c>
      <c r="AF74">
        <v>35.496000000000002</v>
      </c>
      <c r="AG74">
        <v>21.36</v>
      </c>
      <c r="AH74">
        <v>116.9545</v>
      </c>
      <c r="AI74">
        <v>0</v>
      </c>
      <c r="AJ74">
        <v>0</v>
      </c>
      <c r="AK74">
        <v>54.567</v>
      </c>
      <c r="AL74">
        <v>55.776000000000003</v>
      </c>
      <c r="AM74">
        <v>6.665</v>
      </c>
      <c r="AN74">
        <v>0.76519999999999999</v>
      </c>
      <c r="AO74">
        <v>0</v>
      </c>
      <c r="AP74">
        <v>1.2809999999999999</v>
      </c>
      <c r="AQ74">
        <v>46.683</v>
      </c>
      <c r="AR74">
        <v>2.2080000000000002</v>
      </c>
      <c r="AS74">
        <v>4.7081999999999997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3116.9293160000002</v>
      </c>
    </row>
    <row r="75" spans="1:117">
      <c r="A75" t="s">
        <v>117</v>
      </c>
      <c r="B75">
        <v>0</v>
      </c>
      <c r="C75">
        <v>0</v>
      </c>
      <c r="D75">
        <v>32.340000000000003</v>
      </c>
      <c r="E75">
        <v>0</v>
      </c>
      <c r="F75">
        <v>0</v>
      </c>
      <c r="G75">
        <v>52.128</v>
      </c>
      <c r="H75">
        <v>0</v>
      </c>
      <c r="I75">
        <v>23.015999999999998</v>
      </c>
      <c r="J75">
        <v>70.144000000000005</v>
      </c>
      <c r="K75">
        <v>679.19316800000001</v>
      </c>
      <c r="L75">
        <v>653.15250000000003</v>
      </c>
      <c r="M75">
        <v>92</v>
      </c>
      <c r="N75">
        <v>59.0625</v>
      </c>
      <c r="O75">
        <v>123.66562500000001</v>
      </c>
      <c r="P75">
        <v>133.08750000000001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0</v>
      </c>
      <c r="AD75">
        <v>36.544144000000003</v>
      </c>
      <c r="AE75">
        <v>32.957704</v>
      </c>
      <c r="AF75">
        <v>35.496000000000002</v>
      </c>
      <c r="AG75">
        <v>21.36</v>
      </c>
      <c r="AH75">
        <v>116.9545</v>
      </c>
      <c r="AI75">
        <v>0</v>
      </c>
      <c r="AJ75">
        <v>0</v>
      </c>
      <c r="AK75">
        <v>54.567</v>
      </c>
      <c r="AL75">
        <v>55.776000000000003</v>
      </c>
      <c r="AM75">
        <v>6.7983000000000002</v>
      </c>
      <c r="AN75">
        <v>0.76519999999999999</v>
      </c>
      <c r="AO75">
        <v>0</v>
      </c>
      <c r="AP75">
        <v>1.2809999999999999</v>
      </c>
      <c r="AQ75">
        <v>46.683</v>
      </c>
      <c r="AR75">
        <v>2.2080000000000002</v>
      </c>
      <c r="AS75">
        <v>4.7081999999999997</v>
      </c>
      <c r="AT75">
        <v>16.748760000000001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3136.1620619999999</v>
      </c>
    </row>
    <row r="76" spans="1:117">
      <c r="A76" t="s">
        <v>118</v>
      </c>
      <c r="B76">
        <v>0</v>
      </c>
      <c r="C76">
        <v>0</v>
      </c>
      <c r="D76">
        <v>32.340000000000003</v>
      </c>
      <c r="E76">
        <v>0</v>
      </c>
      <c r="F76">
        <v>0</v>
      </c>
      <c r="G76">
        <v>52.128</v>
      </c>
      <c r="H76">
        <v>0</v>
      </c>
      <c r="I76">
        <v>23.015999999999998</v>
      </c>
      <c r="J76">
        <v>70.144000000000005</v>
      </c>
      <c r="K76">
        <v>679.19316800000001</v>
      </c>
      <c r="L76">
        <v>653.15250000000003</v>
      </c>
      <c r="M76">
        <v>92</v>
      </c>
      <c r="N76">
        <v>59.0625</v>
      </c>
      <c r="O76">
        <v>123.66562500000001</v>
      </c>
      <c r="P76">
        <v>133.08750000000001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36.544144000000003</v>
      </c>
      <c r="AE76">
        <v>32.957704</v>
      </c>
      <c r="AF76">
        <v>35.496000000000002</v>
      </c>
      <c r="AG76">
        <v>21.36</v>
      </c>
      <c r="AH76">
        <v>116.9545</v>
      </c>
      <c r="AI76">
        <v>0</v>
      </c>
      <c r="AJ76">
        <v>0</v>
      </c>
      <c r="AK76">
        <v>54.567</v>
      </c>
      <c r="AL76">
        <v>55.776000000000003</v>
      </c>
      <c r="AM76">
        <v>7.4648000000000003</v>
      </c>
      <c r="AN76">
        <v>0.76519999999999999</v>
      </c>
      <c r="AO76">
        <v>0</v>
      </c>
      <c r="AP76">
        <v>1.2809999999999999</v>
      </c>
      <c r="AQ76">
        <v>46.683</v>
      </c>
      <c r="AR76">
        <v>2.2080000000000002</v>
      </c>
      <c r="AS76">
        <v>4.7081999999999997</v>
      </c>
      <c r="AT76">
        <v>16.748760000000001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3140.7785620000004</v>
      </c>
    </row>
    <row r="77" spans="1:117">
      <c r="A77" t="s">
        <v>119</v>
      </c>
      <c r="B77">
        <v>0</v>
      </c>
      <c r="C77">
        <v>0</v>
      </c>
      <c r="D77">
        <v>32.340000000000003</v>
      </c>
      <c r="E77">
        <v>0</v>
      </c>
      <c r="F77">
        <v>0</v>
      </c>
      <c r="G77">
        <v>52.128</v>
      </c>
      <c r="H77">
        <v>0</v>
      </c>
      <c r="I77">
        <v>23.015999999999998</v>
      </c>
      <c r="J77">
        <v>70.144000000000005</v>
      </c>
      <c r="K77">
        <v>679.19316800000001</v>
      </c>
      <c r="L77">
        <v>653.15250000000003</v>
      </c>
      <c r="M77">
        <v>92</v>
      </c>
      <c r="N77">
        <v>59.0625</v>
      </c>
      <c r="O77">
        <v>123.66562500000001</v>
      </c>
      <c r="P77">
        <v>133.08750000000001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35.496000000000002</v>
      </c>
      <c r="AG77">
        <v>21.36</v>
      </c>
      <c r="AH77">
        <v>116.9545</v>
      </c>
      <c r="AI77">
        <v>0</v>
      </c>
      <c r="AJ77">
        <v>0</v>
      </c>
      <c r="AK77">
        <v>54.567</v>
      </c>
      <c r="AL77">
        <v>55.776000000000003</v>
      </c>
      <c r="AM77">
        <v>7.4648000000000003</v>
      </c>
      <c r="AN77">
        <v>0.76519999999999999</v>
      </c>
      <c r="AO77">
        <v>0</v>
      </c>
      <c r="AP77">
        <v>1.2809999999999999</v>
      </c>
      <c r="AQ77">
        <v>46.683</v>
      </c>
      <c r="AR77">
        <v>2.2080000000000002</v>
      </c>
      <c r="AS77">
        <v>4.7081999999999997</v>
      </c>
      <c r="AT77">
        <v>17.144400000000001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3132.0381660000007</v>
      </c>
    </row>
    <row r="78" spans="1:117">
      <c r="A78" t="s">
        <v>120</v>
      </c>
      <c r="B78">
        <v>0</v>
      </c>
      <c r="C78">
        <v>0</v>
      </c>
      <c r="D78">
        <v>32.340000000000003</v>
      </c>
      <c r="E78">
        <v>0</v>
      </c>
      <c r="F78">
        <v>0</v>
      </c>
      <c r="G78">
        <v>52.128</v>
      </c>
      <c r="H78">
        <v>0</v>
      </c>
      <c r="I78">
        <v>23.015999999999998</v>
      </c>
      <c r="J78">
        <v>70.144000000000005</v>
      </c>
      <c r="K78">
        <v>679.19316800000001</v>
      </c>
      <c r="L78">
        <v>653.15250000000003</v>
      </c>
      <c r="M78">
        <v>92</v>
      </c>
      <c r="N78">
        <v>59.0625</v>
      </c>
      <c r="O78">
        <v>123.66562500000001</v>
      </c>
      <c r="P78">
        <v>133.08750000000001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27.408107999999999</v>
      </c>
      <c r="AE78">
        <v>32.957704</v>
      </c>
      <c r="AF78">
        <v>35.496000000000002</v>
      </c>
      <c r="AG78">
        <v>21.36</v>
      </c>
      <c r="AH78">
        <v>107.958</v>
      </c>
      <c r="AI78">
        <v>0</v>
      </c>
      <c r="AJ78">
        <v>0</v>
      </c>
      <c r="AK78">
        <v>54.567</v>
      </c>
      <c r="AL78">
        <v>6.9720000000000004</v>
      </c>
      <c r="AM78">
        <v>7.4648000000000003</v>
      </c>
      <c r="AN78">
        <v>0.76519999999999999</v>
      </c>
      <c r="AO78">
        <v>0</v>
      </c>
      <c r="AP78">
        <v>1.2809999999999999</v>
      </c>
      <c r="AQ78">
        <v>46.683</v>
      </c>
      <c r="AR78">
        <v>2.76</v>
      </c>
      <c r="AS78">
        <v>4.7081999999999997</v>
      </c>
      <c r="AT78">
        <v>17.144400000000001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3074.7896660000015</v>
      </c>
    </row>
    <row r="79" spans="1:117">
      <c r="A79" t="s">
        <v>121</v>
      </c>
      <c r="B79">
        <v>0</v>
      </c>
      <c r="C79">
        <v>0</v>
      </c>
      <c r="D79">
        <v>32.549999999999997</v>
      </c>
      <c r="E79">
        <v>0</v>
      </c>
      <c r="F79">
        <v>0</v>
      </c>
      <c r="G79">
        <v>52.128</v>
      </c>
      <c r="H79">
        <v>0</v>
      </c>
      <c r="I79">
        <v>23.015999999999998</v>
      </c>
      <c r="J79">
        <v>70.144000000000005</v>
      </c>
      <c r="K79">
        <v>679.19316800000001</v>
      </c>
      <c r="L79">
        <v>653.15250000000003</v>
      </c>
      <c r="M79">
        <v>92</v>
      </c>
      <c r="N79">
        <v>59.0625</v>
      </c>
      <c r="O79">
        <v>123.66562500000001</v>
      </c>
      <c r="P79">
        <v>133.08750000000001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26.07</v>
      </c>
      <c r="AB79">
        <v>13.17004</v>
      </c>
      <c r="AC79">
        <v>0</v>
      </c>
      <c r="AD79">
        <v>9.1360360000000007</v>
      </c>
      <c r="AE79">
        <v>32.957704</v>
      </c>
      <c r="AF79">
        <v>26.622</v>
      </c>
      <c r="AG79">
        <v>21.36</v>
      </c>
      <c r="AH79">
        <v>75.760000000000005</v>
      </c>
      <c r="AI79">
        <v>0</v>
      </c>
      <c r="AJ79">
        <v>0</v>
      </c>
      <c r="AK79">
        <v>54.567</v>
      </c>
      <c r="AL79">
        <v>2.3239999999999998</v>
      </c>
      <c r="AM79">
        <v>5.2786799999999996</v>
      </c>
      <c r="AN79">
        <v>0.76519999999999999</v>
      </c>
      <c r="AO79">
        <v>0</v>
      </c>
      <c r="AP79">
        <v>1.2809999999999999</v>
      </c>
      <c r="AQ79">
        <v>46.683</v>
      </c>
      <c r="AR79">
        <v>2.2080000000000002</v>
      </c>
      <c r="AS79">
        <v>4.7081999999999997</v>
      </c>
      <c r="AT79">
        <v>17.584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2989.0182340000001</v>
      </c>
    </row>
    <row r="80" spans="1:117">
      <c r="A80" t="s">
        <v>122</v>
      </c>
      <c r="B80">
        <v>0</v>
      </c>
      <c r="C80">
        <v>0</v>
      </c>
      <c r="D80">
        <v>32.549999999999997</v>
      </c>
      <c r="E80">
        <v>0</v>
      </c>
      <c r="F80">
        <v>0</v>
      </c>
      <c r="G80">
        <v>52.128</v>
      </c>
      <c r="H80">
        <v>0</v>
      </c>
      <c r="I80">
        <v>23.015999999999998</v>
      </c>
      <c r="J80">
        <v>70.144000000000005</v>
      </c>
      <c r="K80">
        <v>679.19316800000001</v>
      </c>
      <c r="L80">
        <v>653.15250000000003</v>
      </c>
      <c r="M80">
        <v>92</v>
      </c>
      <c r="N80">
        <v>59.0625</v>
      </c>
      <c r="O80">
        <v>123.66562500000001</v>
      </c>
      <c r="P80">
        <v>133.08750000000001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0</v>
      </c>
      <c r="AE80">
        <v>16.478852</v>
      </c>
      <c r="AF80">
        <v>17.748000000000001</v>
      </c>
      <c r="AG80">
        <v>21.36</v>
      </c>
      <c r="AH80">
        <v>56.82</v>
      </c>
      <c r="AI80">
        <v>0</v>
      </c>
      <c r="AJ80">
        <v>0</v>
      </c>
      <c r="AK80">
        <v>54.567</v>
      </c>
      <c r="AL80">
        <v>2.3239999999999998</v>
      </c>
      <c r="AM80">
        <v>0</v>
      </c>
      <c r="AN80">
        <v>0.76519999999999999</v>
      </c>
      <c r="AO80">
        <v>0</v>
      </c>
      <c r="AP80">
        <v>1.2809999999999999</v>
      </c>
      <c r="AQ80">
        <v>46.683</v>
      </c>
      <c r="AR80">
        <v>25.391999999999999</v>
      </c>
      <c r="AS80">
        <v>4.7081999999999997</v>
      </c>
      <c r="AT80">
        <v>17.584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2941.4740260000003</v>
      </c>
    </row>
    <row r="81" spans="1:117">
      <c r="A81" t="s">
        <v>123</v>
      </c>
      <c r="B81">
        <v>0</v>
      </c>
      <c r="C81">
        <v>0</v>
      </c>
      <c r="D81">
        <v>32.549999999999997</v>
      </c>
      <c r="E81">
        <v>0</v>
      </c>
      <c r="F81">
        <v>0</v>
      </c>
      <c r="G81">
        <v>52.128</v>
      </c>
      <c r="H81">
        <v>0</v>
      </c>
      <c r="I81">
        <v>23.015999999999998</v>
      </c>
      <c r="J81">
        <v>70.144000000000005</v>
      </c>
      <c r="K81">
        <v>679.19316800000001</v>
      </c>
      <c r="L81">
        <v>653.15250000000003</v>
      </c>
      <c r="M81">
        <v>92</v>
      </c>
      <c r="N81">
        <v>59.0625</v>
      </c>
      <c r="O81">
        <v>123.66562500000001</v>
      </c>
      <c r="P81">
        <v>133.08750000000001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21.36</v>
      </c>
      <c r="AH81">
        <v>33.145000000000003</v>
      </c>
      <c r="AI81">
        <v>0</v>
      </c>
      <c r="AJ81">
        <v>0</v>
      </c>
      <c r="AK81">
        <v>54.567</v>
      </c>
      <c r="AL81">
        <v>2.3239999999999998</v>
      </c>
      <c r="AM81">
        <v>0</v>
      </c>
      <c r="AN81">
        <v>0.76519999999999999</v>
      </c>
      <c r="AO81">
        <v>0</v>
      </c>
      <c r="AP81">
        <v>1.9215</v>
      </c>
      <c r="AQ81">
        <v>46.683</v>
      </c>
      <c r="AR81">
        <v>25.391999999999999</v>
      </c>
      <c r="AS81">
        <v>4.7081999999999997</v>
      </c>
      <c r="AT81">
        <v>18.023599999999998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2889.1057260000002</v>
      </c>
    </row>
    <row r="82" spans="1:117">
      <c r="A82" t="s">
        <v>124</v>
      </c>
      <c r="B82">
        <v>0</v>
      </c>
      <c r="C82">
        <v>0</v>
      </c>
      <c r="D82">
        <v>32.549999999999997</v>
      </c>
      <c r="E82">
        <v>0</v>
      </c>
      <c r="F82">
        <v>0</v>
      </c>
      <c r="G82">
        <v>52.128</v>
      </c>
      <c r="H82">
        <v>0</v>
      </c>
      <c r="I82">
        <v>23.015999999999998</v>
      </c>
      <c r="J82">
        <v>70.144000000000005</v>
      </c>
      <c r="K82">
        <v>679.19316800000001</v>
      </c>
      <c r="L82">
        <v>653.15250000000003</v>
      </c>
      <c r="M82">
        <v>92</v>
      </c>
      <c r="N82">
        <v>59.0625</v>
      </c>
      <c r="O82">
        <v>123.66562500000001</v>
      </c>
      <c r="P82">
        <v>133.08750000000001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21.36</v>
      </c>
      <c r="AH82">
        <v>11.648099999999999</v>
      </c>
      <c r="AI82">
        <v>0</v>
      </c>
      <c r="AJ82">
        <v>0</v>
      </c>
      <c r="AK82">
        <v>54.567</v>
      </c>
      <c r="AL82">
        <v>2.3239999999999998</v>
      </c>
      <c r="AM82">
        <v>0</v>
      </c>
      <c r="AN82">
        <v>0.76519999999999999</v>
      </c>
      <c r="AO82">
        <v>0</v>
      </c>
      <c r="AP82">
        <v>1.9215</v>
      </c>
      <c r="AQ82">
        <v>46.683</v>
      </c>
      <c r="AR82">
        <v>2.76</v>
      </c>
      <c r="AS82">
        <v>4.7081999999999997</v>
      </c>
      <c r="AT82">
        <v>18.023599999999998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2838.6568260000004</v>
      </c>
    </row>
    <row r="83" spans="1:117">
      <c r="A83" t="s">
        <v>125</v>
      </c>
      <c r="B83">
        <v>0</v>
      </c>
      <c r="C83">
        <v>0</v>
      </c>
      <c r="D83">
        <v>32.549999999999997</v>
      </c>
      <c r="E83">
        <v>0</v>
      </c>
      <c r="F83">
        <v>10.86</v>
      </c>
      <c r="G83">
        <v>52.128</v>
      </c>
      <c r="H83">
        <v>0</v>
      </c>
      <c r="I83">
        <v>23.015999999999998</v>
      </c>
      <c r="J83">
        <v>70.144000000000005</v>
      </c>
      <c r="K83">
        <v>679.19316800000001</v>
      </c>
      <c r="L83">
        <v>653.15250000000003</v>
      </c>
      <c r="M83">
        <v>92</v>
      </c>
      <c r="N83">
        <v>59.0625</v>
      </c>
      <c r="O83">
        <v>123.66562500000001</v>
      </c>
      <c r="P83">
        <v>133.08750000000001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0</v>
      </c>
      <c r="AI83">
        <v>0</v>
      </c>
      <c r="AJ83">
        <v>0</v>
      </c>
      <c r="AK83">
        <v>54.567</v>
      </c>
      <c r="AL83">
        <v>2.3239999999999998</v>
      </c>
      <c r="AM83">
        <v>0</v>
      </c>
      <c r="AN83">
        <v>0.76519999999999999</v>
      </c>
      <c r="AO83">
        <v>0</v>
      </c>
      <c r="AP83">
        <v>1.9215</v>
      </c>
      <c r="AQ83">
        <v>46.683</v>
      </c>
      <c r="AR83">
        <v>2.2080000000000002</v>
      </c>
      <c r="AS83">
        <v>8.3402399999999997</v>
      </c>
      <c r="AT83">
        <v>18.463200000000001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2834.8675660000004</v>
      </c>
    </row>
    <row r="84" spans="1:117">
      <c r="A84" t="s">
        <v>126</v>
      </c>
      <c r="B84">
        <v>0</v>
      </c>
      <c r="C84">
        <v>0</v>
      </c>
      <c r="D84">
        <v>32.549999999999997</v>
      </c>
      <c r="E84">
        <v>0</v>
      </c>
      <c r="F84">
        <v>10.86</v>
      </c>
      <c r="G84">
        <v>52.128</v>
      </c>
      <c r="H84">
        <v>0</v>
      </c>
      <c r="I84">
        <v>23.015999999999998</v>
      </c>
      <c r="J84">
        <v>70.144000000000005</v>
      </c>
      <c r="K84">
        <v>679.19316800000001</v>
      </c>
      <c r="L84">
        <v>653.15250000000003</v>
      </c>
      <c r="M84">
        <v>92</v>
      </c>
      <c r="N84">
        <v>59.0625</v>
      </c>
      <c r="O84">
        <v>123.66562500000001</v>
      </c>
      <c r="P84">
        <v>133.08750000000001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54.567</v>
      </c>
      <c r="AL84">
        <v>2.3239999999999998</v>
      </c>
      <c r="AM84">
        <v>0</v>
      </c>
      <c r="AN84">
        <v>0.76519999999999999</v>
      </c>
      <c r="AO84">
        <v>0</v>
      </c>
      <c r="AP84">
        <v>1.9215</v>
      </c>
      <c r="AQ84">
        <v>46.683</v>
      </c>
      <c r="AR84">
        <v>2.2080000000000002</v>
      </c>
      <c r="AS84">
        <v>8.3402399999999997</v>
      </c>
      <c r="AT84">
        <v>18.463200000000001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2834.8675660000004</v>
      </c>
    </row>
    <row r="85" spans="1:117">
      <c r="A85" t="s">
        <v>127</v>
      </c>
      <c r="B85">
        <v>0</v>
      </c>
      <c r="C85">
        <v>0</v>
      </c>
      <c r="D85">
        <v>32.549999999999997</v>
      </c>
      <c r="E85">
        <v>0</v>
      </c>
      <c r="F85">
        <v>10.86</v>
      </c>
      <c r="G85">
        <v>52.128</v>
      </c>
      <c r="H85">
        <v>0</v>
      </c>
      <c r="I85">
        <v>23.015999999999998</v>
      </c>
      <c r="J85">
        <v>70.144000000000005</v>
      </c>
      <c r="K85">
        <v>679.19316800000001</v>
      </c>
      <c r="L85">
        <v>653.15250000000003</v>
      </c>
      <c r="M85">
        <v>92</v>
      </c>
      <c r="N85">
        <v>59.0625</v>
      </c>
      <c r="O85">
        <v>123.66562500000001</v>
      </c>
      <c r="P85">
        <v>133.08750000000001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54.567</v>
      </c>
      <c r="AL85">
        <v>2.3239999999999998</v>
      </c>
      <c r="AM85">
        <v>0</v>
      </c>
      <c r="AN85">
        <v>0.76519999999999999</v>
      </c>
      <c r="AO85">
        <v>0</v>
      </c>
      <c r="AP85">
        <v>0.64049999999999996</v>
      </c>
      <c r="AQ85">
        <v>45.485999999999997</v>
      </c>
      <c r="AR85">
        <v>2.2080000000000002</v>
      </c>
      <c r="AS85">
        <v>4.7081999999999997</v>
      </c>
      <c r="AT85">
        <v>18.902799999999999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2829.197126</v>
      </c>
    </row>
    <row r="86" spans="1:117">
      <c r="A86" t="s">
        <v>128</v>
      </c>
      <c r="B86">
        <v>0</v>
      </c>
      <c r="C86">
        <v>0</v>
      </c>
      <c r="D86">
        <v>32.549999999999997</v>
      </c>
      <c r="E86">
        <v>0</v>
      </c>
      <c r="F86">
        <v>10.86</v>
      </c>
      <c r="G86">
        <v>52.128</v>
      </c>
      <c r="H86">
        <v>0</v>
      </c>
      <c r="I86">
        <v>23.015999999999998</v>
      </c>
      <c r="J86">
        <v>70.144000000000005</v>
      </c>
      <c r="K86">
        <v>679.19316800000001</v>
      </c>
      <c r="L86">
        <v>653.15250000000003</v>
      </c>
      <c r="M86">
        <v>92</v>
      </c>
      <c r="N86">
        <v>59.0625</v>
      </c>
      <c r="O86">
        <v>123.66562500000001</v>
      </c>
      <c r="P86">
        <v>133.08750000000001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54.567</v>
      </c>
      <c r="AL86">
        <v>2.3239999999999998</v>
      </c>
      <c r="AM86">
        <v>0</v>
      </c>
      <c r="AN86">
        <v>0.76519999999999999</v>
      </c>
      <c r="AO86">
        <v>0</v>
      </c>
      <c r="AP86">
        <v>0.64049999999999996</v>
      </c>
      <c r="AQ86">
        <v>43.47</v>
      </c>
      <c r="AR86">
        <v>2.2080000000000002</v>
      </c>
      <c r="AS86">
        <v>4.7081999999999997</v>
      </c>
      <c r="AT86">
        <v>18.902799999999999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2827.1811259999999</v>
      </c>
    </row>
    <row r="87" spans="1:117">
      <c r="A87" t="s">
        <v>129</v>
      </c>
      <c r="B87">
        <v>0</v>
      </c>
      <c r="C87">
        <v>0</v>
      </c>
      <c r="D87">
        <v>32.549999999999997</v>
      </c>
      <c r="E87">
        <v>0</v>
      </c>
      <c r="F87">
        <v>10.86</v>
      </c>
      <c r="G87">
        <v>52.128</v>
      </c>
      <c r="H87">
        <v>0</v>
      </c>
      <c r="I87">
        <v>23.015999999999998</v>
      </c>
      <c r="J87">
        <v>70.144000000000005</v>
      </c>
      <c r="K87">
        <v>679.19316800000001</v>
      </c>
      <c r="L87">
        <v>653.15250000000003</v>
      </c>
      <c r="M87">
        <v>92</v>
      </c>
      <c r="N87">
        <v>59.0625</v>
      </c>
      <c r="O87">
        <v>123.66562500000001</v>
      </c>
      <c r="P87">
        <v>133.08750000000001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54.567</v>
      </c>
      <c r="AL87">
        <v>2.3239999999999998</v>
      </c>
      <c r="AM87">
        <v>0</v>
      </c>
      <c r="AN87">
        <v>0.76519999999999999</v>
      </c>
      <c r="AO87">
        <v>0</v>
      </c>
      <c r="AP87">
        <v>0.64049999999999996</v>
      </c>
      <c r="AQ87">
        <v>28.98</v>
      </c>
      <c r="AR87">
        <v>2.76</v>
      </c>
      <c r="AS87">
        <v>4.7081999999999997</v>
      </c>
      <c r="AT87">
        <v>18.902799999999999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2813.2431260000003</v>
      </c>
    </row>
    <row r="88" spans="1:117">
      <c r="A88" t="s">
        <v>130</v>
      </c>
      <c r="B88">
        <v>0</v>
      </c>
      <c r="C88">
        <v>0</v>
      </c>
      <c r="D88">
        <v>32.549999999999997</v>
      </c>
      <c r="E88">
        <v>0</v>
      </c>
      <c r="F88">
        <v>10.86</v>
      </c>
      <c r="G88">
        <v>52.128</v>
      </c>
      <c r="H88">
        <v>0</v>
      </c>
      <c r="I88">
        <v>23.015999999999998</v>
      </c>
      <c r="J88">
        <v>70.144000000000005</v>
      </c>
      <c r="K88">
        <v>679.49316799999997</v>
      </c>
      <c r="L88">
        <v>653.15250000000003</v>
      </c>
      <c r="M88">
        <v>92</v>
      </c>
      <c r="N88">
        <v>59.0625</v>
      </c>
      <c r="O88">
        <v>123.66562500000001</v>
      </c>
      <c r="P88">
        <v>133.08750000000001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54.567</v>
      </c>
      <c r="AL88">
        <v>2.3239999999999998</v>
      </c>
      <c r="AM88">
        <v>0</v>
      </c>
      <c r="AN88">
        <v>0.76519999999999999</v>
      </c>
      <c r="AO88">
        <v>0</v>
      </c>
      <c r="AP88">
        <v>0.64049999999999996</v>
      </c>
      <c r="AQ88">
        <v>28.98</v>
      </c>
      <c r="AR88">
        <v>25.391999999999999</v>
      </c>
      <c r="AS88">
        <v>4.7081999999999997</v>
      </c>
      <c r="AT88">
        <v>18.902799999999999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2836.1751260000001</v>
      </c>
    </row>
    <row r="89" spans="1:117">
      <c r="A89" t="s">
        <v>131</v>
      </c>
      <c r="B89">
        <v>0</v>
      </c>
      <c r="C89">
        <v>0</v>
      </c>
      <c r="D89">
        <v>32.549999999999997</v>
      </c>
      <c r="E89">
        <v>0</v>
      </c>
      <c r="F89">
        <v>10.86</v>
      </c>
      <c r="G89">
        <v>52.128</v>
      </c>
      <c r="H89">
        <v>0</v>
      </c>
      <c r="I89">
        <v>23.015999999999998</v>
      </c>
      <c r="J89">
        <v>70.144000000000005</v>
      </c>
      <c r="K89">
        <v>679.49316799999997</v>
      </c>
      <c r="L89">
        <v>653.15250000000003</v>
      </c>
      <c r="M89">
        <v>92</v>
      </c>
      <c r="N89">
        <v>59.0625</v>
      </c>
      <c r="O89">
        <v>123.66562500000001</v>
      </c>
      <c r="P89">
        <v>135.75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0</v>
      </c>
      <c r="AI89">
        <v>0</v>
      </c>
      <c r="AJ89">
        <v>0</v>
      </c>
      <c r="AK89">
        <v>54.567</v>
      </c>
      <c r="AL89">
        <v>2.3239999999999998</v>
      </c>
      <c r="AM89">
        <v>0</v>
      </c>
      <c r="AN89">
        <v>0.76519999999999999</v>
      </c>
      <c r="AO89">
        <v>0</v>
      </c>
      <c r="AP89">
        <v>0.64049999999999996</v>
      </c>
      <c r="AQ89">
        <v>28.98</v>
      </c>
      <c r="AR89">
        <v>25.391999999999999</v>
      </c>
      <c r="AS89">
        <v>4.7081999999999997</v>
      </c>
      <c r="AT89">
        <v>18.902799999999999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2838.837626</v>
      </c>
    </row>
    <row r="90" spans="1:117">
      <c r="A90" t="s">
        <v>132</v>
      </c>
      <c r="B90">
        <v>0</v>
      </c>
      <c r="C90">
        <v>0</v>
      </c>
      <c r="D90">
        <v>32.549999999999997</v>
      </c>
      <c r="E90">
        <v>0</v>
      </c>
      <c r="F90">
        <v>10.86</v>
      </c>
      <c r="G90">
        <v>52.128</v>
      </c>
      <c r="H90">
        <v>0</v>
      </c>
      <c r="I90">
        <v>23.015999999999998</v>
      </c>
      <c r="J90">
        <v>70.144000000000005</v>
      </c>
      <c r="K90">
        <v>679.49316799999997</v>
      </c>
      <c r="L90">
        <v>653.15250000000003</v>
      </c>
      <c r="M90">
        <v>92</v>
      </c>
      <c r="N90">
        <v>59.0625</v>
      </c>
      <c r="O90">
        <v>123.66562500000001</v>
      </c>
      <c r="P90">
        <v>135.75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0</v>
      </c>
      <c r="AI90">
        <v>0</v>
      </c>
      <c r="AJ90">
        <v>0</v>
      </c>
      <c r="AK90">
        <v>54.567</v>
      </c>
      <c r="AL90">
        <v>2.3239999999999998</v>
      </c>
      <c r="AM90">
        <v>0</v>
      </c>
      <c r="AN90">
        <v>0.76519999999999999</v>
      </c>
      <c r="AO90">
        <v>0</v>
      </c>
      <c r="AP90">
        <v>0.64049999999999996</v>
      </c>
      <c r="AQ90">
        <v>14.49</v>
      </c>
      <c r="AR90">
        <v>3.3119999999999998</v>
      </c>
      <c r="AS90">
        <v>4.7081999999999997</v>
      </c>
      <c r="AT90">
        <v>18.902799999999999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2802.2676259999998</v>
      </c>
    </row>
    <row r="91" spans="1:117">
      <c r="A91" t="s">
        <v>133</v>
      </c>
      <c r="B91">
        <v>0</v>
      </c>
      <c r="C91">
        <v>0</v>
      </c>
      <c r="D91">
        <v>32.549999999999997</v>
      </c>
      <c r="E91">
        <v>0</v>
      </c>
      <c r="F91">
        <v>10.86</v>
      </c>
      <c r="G91">
        <v>52.128</v>
      </c>
      <c r="H91">
        <v>0</v>
      </c>
      <c r="I91">
        <v>23.015999999999998</v>
      </c>
      <c r="J91">
        <v>70.144000000000005</v>
      </c>
      <c r="K91">
        <v>679.49316799999997</v>
      </c>
      <c r="L91">
        <v>653.15250000000003</v>
      </c>
      <c r="M91">
        <v>92</v>
      </c>
      <c r="N91">
        <v>59.0625</v>
      </c>
      <c r="O91">
        <v>123.66562500000001</v>
      </c>
      <c r="P91">
        <v>135.75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0</v>
      </c>
      <c r="AI91">
        <v>0</v>
      </c>
      <c r="AJ91">
        <v>0</v>
      </c>
      <c r="AK91">
        <v>54.567</v>
      </c>
      <c r="AL91">
        <v>2.3239999999999998</v>
      </c>
      <c r="AM91">
        <v>0</v>
      </c>
      <c r="AN91">
        <v>0.76519999999999999</v>
      </c>
      <c r="AO91">
        <v>0</v>
      </c>
      <c r="AP91">
        <v>0.64049999999999996</v>
      </c>
      <c r="AQ91">
        <v>14.49</v>
      </c>
      <c r="AR91">
        <v>2.2080000000000002</v>
      </c>
      <c r="AS91">
        <v>4.7081999999999997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2802.2626260000002</v>
      </c>
    </row>
    <row r="92" spans="1:117">
      <c r="A92" t="s">
        <v>134</v>
      </c>
      <c r="B92">
        <v>0</v>
      </c>
      <c r="C92">
        <v>0</v>
      </c>
      <c r="D92">
        <v>32.549999999999997</v>
      </c>
      <c r="E92">
        <v>0</v>
      </c>
      <c r="F92">
        <v>10.86</v>
      </c>
      <c r="G92">
        <v>52.128</v>
      </c>
      <c r="H92">
        <v>0</v>
      </c>
      <c r="I92">
        <v>23.015999999999998</v>
      </c>
      <c r="J92">
        <v>70.144000000000005</v>
      </c>
      <c r="K92">
        <v>679.49316799999997</v>
      </c>
      <c r="L92">
        <v>653.15250000000003</v>
      </c>
      <c r="M92">
        <v>92</v>
      </c>
      <c r="N92">
        <v>59.0625</v>
      </c>
      <c r="O92">
        <v>123.66562500000001</v>
      </c>
      <c r="P92">
        <v>135.75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0</v>
      </c>
      <c r="AI92">
        <v>0</v>
      </c>
      <c r="AJ92">
        <v>0</v>
      </c>
      <c r="AK92">
        <v>54.567</v>
      </c>
      <c r="AL92">
        <v>2.3239999999999998</v>
      </c>
      <c r="AM92">
        <v>0</v>
      </c>
      <c r="AN92">
        <v>0.76519999999999999</v>
      </c>
      <c r="AO92">
        <v>0</v>
      </c>
      <c r="AP92">
        <v>0.64049999999999996</v>
      </c>
      <c r="AQ92">
        <v>14.49</v>
      </c>
      <c r="AR92">
        <v>2.2080000000000002</v>
      </c>
      <c r="AS92">
        <v>4.7081999999999997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2785.783774</v>
      </c>
    </row>
    <row r="93" spans="1:117">
      <c r="A93" t="s">
        <v>135</v>
      </c>
      <c r="B93">
        <v>0</v>
      </c>
      <c r="C93">
        <v>0</v>
      </c>
      <c r="D93">
        <v>32.549999999999997</v>
      </c>
      <c r="E93">
        <v>0</v>
      </c>
      <c r="F93">
        <v>10.86</v>
      </c>
      <c r="G93">
        <v>52.128</v>
      </c>
      <c r="H93">
        <v>0</v>
      </c>
      <c r="I93">
        <v>23.015999999999998</v>
      </c>
      <c r="J93">
        <v>70.144000000000005</v>
      </c>
      <c r="K93">
        <v>679.49316799999997</v>
      </c>
      <c r="L93">
        <v>653.15250000000003</v>
      </c>
      <c r="M93">
        <v>92</v>
      </c>
      <c r="N93">
        <v>59.0625</v>
      </c>
      <c r="O93">
        <v>123.66562500000001</v>
      </c>
      <c r="P93">
        <v>135.75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54.567</v>
      </c>
      <c r="AL93">
        <v>2.3239999999999998</v>
      </c>
      <c r="AM93">
        <v>0</v>
      </c>
      <c r="AN93">
        <v>0.76519999999999999</v>
      </c>
      <c r="AO93">
        <v>0</v>
      </c>
      <c r="AP93">
        <v>0.64049999999999996</v>
      </c>
      <c r="AQ93">
        <v>0</v>
      </c>
      <c r="AR93">
        <v>2.2080000000000002</v>
      </c>
      <c r="AS93">
        <v>4.7081999999999997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2771.2937740000002</v>
      </c>
    </row>
    <row r="94" spans="1:117">
      <c r="A94" t="s">
        <v>136</v>
      </c>
      <c r="B94">
        <v>0</v>
      </c>
      <c r="C94">
        <v>0</v>
      </c>
      <c r="D94">
        <v>32.549999999999997</v>
      </c>
      <c r="E94">
        <v>0</v>
      </c>
      <c r="F94">
        <v>10.86</v>
      </c>
      <c r="G94">
        <v>52.128</v>
      </c>
      <c r="H94">
        <v>0</v>
      </c>
      <c r="I94">
        <v>23.015999999999998</v>
      </c>
      <c r="J94">
        <v>70.144000000000005</v>
      </c>
      <c r="K94">
        <v>679.49316799999997</v>
      </c>
      <c r="L94">
        <v>653.15250000000003</v>
      </c>
      <c r="M94">
        <v>92</v>
      </c>
      <c r="N94">
        <v>59.0625</v>
      </c>
      <c r="O94">
        <v>123.66562500000001</v>
      </c>
      <c r="P94">
        <v>135.75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54.567</v>
      </c>
      <c r="AL94">
        <v>2.3239999999999998</v>
      </c>
      <c r="AM94">
        <v>0</v>
      </c>
      <c r="AN94">
        <v>0.76519999999999999</v>
      </c>
      <c r="AO94">
        <v>0</v>
      </c>
      <c r="AP94">
        <v>0.64049999999999996</v>
      </c>
      <c r="AQ94">
        <v>0</v>
      </c>
      <c r="AR94">
        <v>2.2080000000000002</v>
      </c>
      <c r="AS94">
        <v>4.7081999999999997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2771.2937740000002</v>
      </c>
    </row>
    <row r="95" spans="1:117">
      <c r="A95" t="s">
        <v>137</v>
      </c>
      <c r="B95">
        <v>0</v>
      </c>
      <c r="C95">
        <v>0</v>
      </c>
      <c r="D95">
        <v>32.549999999999997</v>
      </c>
      <c r="E95">
        <v>0</v>
      </c>
      <c r="F95">
        <v>10.86</v>
      </c>
      <c r="G95">
        <v>52.128</v>
      </c>
      <c r="H95">
        <v>0</v>
      </c>
      <c r="I95">
        <v>23.015999999999998</v>
      </c>
      <c r="J95">
        <v>70.144000000000005</v>
      </c>
      <c r="K95">
        <v>679.49316799999997</v>
      </c>
      <c r="L95">
        <v>653.15250000000003</v>
      </c>
      <c r="M95">
        <v>92</v>
      </c>
      <c r="N95">
        <v>59.0625</v>
      </c>
      <c r="O95">
        <v>123.66562500000001</v>
      </c>
      <c r="P95">
        <v>135.75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54.567</v>
      </c>
      <c r="AL95">
        <v>2.3239999999999998</v>
      </c>
      <c r="AM95">
        <v>0</v>
      </c>
      <c r="AN95">
        <v>0.76519999999999999</v>
      </c>
      <c r="AO95">
        <v>0</v>
      </c>
      <c r="AP95">
        <v>0.64049999999999996</v>
      </c>
      <c r="AQ95">
        <v>0</v>
      </c>
      <c r="AR95">
        <v>2.2080000000000002</v>
      </c>
      <c r="AS95">
        <v>4.7081999999999997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2771.2937740000002</v>
      </c>
    </row>
    <row r="96" spans="1:117">
      <c r="A96" t="s">
        <v>138</v>
      </c>
      <c r="B96">
        <v>0</v>
      </c>
      <c r="C96">
        <v>0</v>
      </c>
      <c r="D96">
        <v>32.549999999999997</v>
      </c>
      <c r="E96">
        <v>0</v>
      </c>
      <c r="F96">
        <v>10.86</v>
      </c>
      <c r="G96">
        <v>52.128</v>
      </c>
      <c r="H96">
        <v>0</v>
      </c>
      <c r="I96">
        <v>23.015999999999998</v>
      </c>
      <c r="J96">
        <v>70.144000000000005</v>
      </c>
      <c r="K96">
        <v>679.49316799999997</v>
      </c>
      <c r="L96">
        <v>653.15250000000003</v>
      </c>
      <c r="M96">
        <v>92</v>
      </c>
      <c r="N96">
        <v>59.0625</v>
      </c>
      <c r="O96">
        <v>123.66562500000001</v>
      </c>
      <c r="P96">
        <v>135.75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54.567</v>
      </c>
      <c r="AL96">
        <v>2.3239999999999998</v>
      </c>
      <c r="AM96">
        <v>0</v>
      </c>
      <c r="AN96">
        <v>0.76519999999999999</v>
      </c>
      <c r="AO96">
        <v>0</v>
      </c>
      <c r="AP96">
        <v>0.64049999999999996</v>
      </c>
      <c r="AQ96">
        <v>0</v>
      </c>
      <c r="AR96">
        <v>2.2080000000000002</v>
      </c>
      <c r="AS96">
        <v>4.7081999999999997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2771.2937740000002</v>
      </c>
    </row>
    <row r="97" spans="1:117">
      <c r="A97" t="s">
        <v>139</v>
      </c>
      <c r="B97">
        <v>0</v>
      </c>
      <c r="C97">
        <v>0</v>
      </c>
      <c r="D97">
        <v>32.549999999999997</v>
      </c>
      <c r="E97">
        <v>0</v>
      </c>
      <c r="F97">
        <v>10.86</v>
      </c>
      <c r="G97">
        <v>52.128</v>
      </c>
      <c r="H97">
        <v>0</v>
      </c>
      <c r="I97">
        <v>23.015999999999998</v>
      </c>
      <c r="J97">
        <v>70.144000000000005</v>
      </c>
      <c r="K97">
        <v>679.49316799999997</v>
      </c>
      <c r="L97">
        <v>653.15250000000003</v>
      </c>
      <c r="M97">
        <v>92</v>
      </c>
      <c r="N97">
        <v>59.0625</v>
      </c>
      <c r="O97">
        <v>123.66562500000001</v>
      </c>
      <c r="P97">
        <v>135.75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54.567</v>
      </c>
      <c r="AL97">
        <v>2.3239999999999998</v>
      </c>
      <c r="AM97">
        <v>0</v>
      </c>
      <c r="AN97">
        <v>0.76519999999999999</v>
      </c>
      <c r="AO97">
        <v>0</v>
      </c>
      <c r="AP97">
        <v>0.64049999999999996</v>
      </c>
      <c r="AQ97">
        <v>0</v>
      </c>
      <c r="AR97">
        <v>2.2080000000000002</v>
      </c>
      <c r="AS97">
        <v>4.7081999999999997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2771.2937740000002</v>
      </c>
    </row>
    <row r="98" spans="1:117">
      <c r="A98" t="s">
        <v>140</v>
      </c>
      <c r="B98">
        <v>0</v>
      </c>
      <c r="C98">
        <v>0</v>
      </c>
      <c r="D98">
        <v>32.549999999999997</v>
      </c>
      <c r="E98">
        <v>0</v>
      </c>
      <c r="F98">
        <v>10.86</v>
      </c>
      <c r="G98">
        <v>52.128</v>
      </c>
      <c r="H98">
        <v>0</v>
      </c>
      <c r="I98">
        <v>23.015999999999998</v>
      </c>
      <c r="J98">
        <v>70.144000000000005</v>
      </c>
      <c r="K98">
        <v>679.49316799999997</v>
      </c>
      <c r="L98">
        <v>653.15250000000003</v>
      </c>
      <c r="M98">
        <v>92</v>
      </c>
      <c r="N98">
        <v>59.0625</v>
      </c>
      <c r="O98">
        <v>123.66562500000001</v>
      </c>
      <c r="P98">
        <v>135.75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54.567</v>
      </c>
      <c r="AL98">
        <v>2.3239999999999998</v>
      </c>
      <c r="AM98">
        <v>0</v>
      </c>
      <c r="AN98">
        <v>0.76519999999999999</v>
      </c>
      <c r="AO98">
        <v>0</v>
      </c>
      <c r="AP98">
        <v>0.64049999999999996</v>
      </c>
      <c r="AQ98">
        <v>0</v>
      </c>
      <c r="AR98">
        <v>3.3119999999999998</v>
      </c>
      <c r="AS98">
        <v>4.7081999999999997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2772.397774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0.77715750000000128</v>
      </c>
      <c r="E99">
        <f t="shared" si="2"/>
        <v>0</v>
      </c>
      <c r="F99">
        <f t="shared" si="2"/>
        <v>4.3440000000000013E-2</v>
      </c>
      <c r="G99">
        <f t="shared" si="2"/>
        <v>1.251072</v>
      </c>
      <c r="H99">
        <f t="shared" si="2"/>
        <v>0</v>
      </c>
      <c r="I99">
        <f t="shared" si="2"/>
        <v>0.55238400000000076</v>
      </c>
      <c r="J99">
        <f t="shared" si="2"/>
        <v>1.6834560000000038</v>
      </c>
      <c r="K99">
        <f t="shared" si="2"/>
        <v>16.274229578500005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3.0863812499999956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0.1100491475</v>
      </c>
      <c r="AC99">
        <f t="shared" si="2"/>
        <v>0</v>
      </c>
      <c r="AD99">
        <f t="shared" si="2"/>
        <v>9.2074690750000007E-2</v>
      </c>
      <c r="AE99">
        <f t="shared" si="2"/>
        <v>0.28426019699999999</v>
      </c>
      <c r="AF99">
        <f t="shared" si="2"/>
        <v>0.25537400000000016</v>
      </c>
      <c r="AG99">
        <f t="shared" si="2"/>
        <v>0.51263999999999899</v>
      </c>
      <c r="AH99">
        <f t="shared" si="2"/>
        <v>0.55165117500000027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0.21067059999999993</v>
      </c>
      <c r="AM99">
        <f t="shared" si="2"/>
        <v>3.1713402999999994E-2</v>
      </c>
      <c r="AN99">
        <f t="shared" si="2"/>
        <v>1.8364799999999976E-2</v>
      </c>
      <c r="AO99">
        <f t="shared" si="2"/>
        <v>0</v>
      </c>
      <c r="AP99">
        <f t="shared" si="2"/>
        <v>2.7477450000000014E-2</v>
      </c>
      <c r="AQ99">
        <f t="shared" si="2"/>
        <v>0.54871424999999974</v>
      </c>
      <c r="AR99">
        <f t="shared" si="2"/>
        <v>0.1341360000000002</v>
      </c>
      <c r="AS99">
        <f t="shared" si="2"/>
        <v>0.1332420599999998</v>
      </c>
      <c r="AT99">
        <f t="shared" si="2"/>
        <v>0.38236408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68.046708885749979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474</v>
      </c>
      <c r="L3">
        <v>361.42500000000001</v>
      </c>
      <c r="M3">
        <v>88.2256</v>
      </c>
      <c r="N3">
        <v>59.06</v>
      </c>
      <c r="O3">
        <v>123.66562500000001</v>
      </c>
      <c r="P3">
        <v>125.58750000000001</v>
      </c>
      <c r="Q3">
        <v>8.7880000000000003</v>
      </c>
      <c r="R3">
        <v>27.551632999999999</v>
      </c>
      <c r="S3">
        <v>18.590499999999999</v>
      </c>
      <c r="T3">
        <v>0</v>
      </c>
      <c r="U3">
        <v>418.77</v>
      </c>
      <c r="V3">
        <v>11.1046</v>
      </c>
      <c r="W3">
        <v>36.071252999999999</v>
      </c>
      <c r="X3">
        <v>127.59897599999999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21.36</v>
      </c>
      <c r="AH3">
        <v>0</v>
      </c>
      <c r="AI3">
        <v>0</v>
      </c>
      <c r="AJ3">
        <v>0</v>
      </c>
      <c r="AK3">
        <v>54.567</v>
      </c>
      <c r="AL3">
        <v>2.3239999999999998</v>
      </c>
      <c r="AM3">
        <v>0</v>
      </c>
      <c r="AN3">
        <v>0.76519999999999999</v>
      </c>
      <c r="AO3">
        <v>0</v>
      </c>
      <c r="AP3">
        <v>6.7892999999999999</v>
      </c>
      <c r="AQ3">
        <v>0</v>
      </c>
      <c r="AR3">
        <v>22.08</v>
      </c>
      <c r="AS3">
        <v>8.3402399999999997</v>
      </c>
      <c r="AT3">
        <v>15.00005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2020.5384770000001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435.52943499999998</v>
      </c>
      <c r="L4">
        <v>361.42500000000001</v>
      </c>
      <c r="M4">
        <v>88.2256</v>
      </c>
      <c r="N4">
        <v>59.06</v>
      </c>
      <c r="O4">
        <v>123.66562500000001</v>
      </c>
      <c r="P4">
        <v>125.58750000000001</v>
      </c>
      <c r="Q4">
        <v>14.583299999999999</v>
      </c>
      <c r="R4">
        <v>29.617699999999999</v>
      </c>
      <c r="S4">
        <v>18.590499999999999</v>
      </c>
      <c r="T4">
        <v>0</v>
      </c>
      <c r="U4">
        <v>418.77</v>
      </c>
      <c r="V4">
        <v>11.1046</v>
      </c>
      <c r="W4">
        <v>30</v>
      </c>
      <c r="X4">
        <v>99.179863999999995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21.36</v>
      </c>
      <c r="AH4">
        <v>0</v>
      </c>
      <c r="AI4">
        <v>0</v>
      </c>
      <c r="AJ4">
        <v>0</v>
      </c>
      <c r="AK4">
        <v>54.567</v>
      </c>
      <c r="AL4">
        <v>2.3239999999999998</v>
      </c>
      <c r="AM4">
        <v>0</v>
      </c>
      <c r="AN4">
        <v>0.76519999999999999</v>
      </c>
      <c r="AO4">
        <v>0</v>
      </c>
      <c r="AP4">
        <v>6.7892999999999999</v>
      </c>
      <c r="AQ4">
        <v>0</v>
      </c>
      <c r="AR4">
        <v>22.08</v>
      </c>
      <c r="AS4">
        <v>8.3402399999999997</v>
      </c>
      <c r="AT4">
        <v>15.00005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1955.4389140000001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384</v>
      </c>
      <c r="L5">
        <v>361.42500000000001</v>
      </c>
      <c r="M5">
        <v>88.2256</v>
      </c>
      <c r="N5">
        <v>59.06</v>
      </c>
      <c r="O5">
        <v>123.66562500000001</v>
      </c>
      <c r="P5">
        <v>125.58750000000001</v>
      </c>
      <c r="Q5">
        <v>14.583299999999999</v>
      </c>
      <c r="R5">
        <v>29.617699999999999</v>
      </c>
      <c r="S5">
        <v>18.590499999999999</v>
      </c>
      <c r="T5">
        <v>0</v>
      </c>
      <c r="U5">
        <v>418.77</v>
      </c>
      <c r="V5">
        <v>11.1046</v>
      </c>
      <c r="W5">
        <v>30</v>
      </c>
      <c r="X5">
        <v>97.790800000000004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21.36</v>
      </c>
      <c r="AH5">
        <v>0</v>
      </c>
      <c r="AI5">
        <v>0</v>
      </c>
      <c r="AJ5">
        <v>0</v>
      </c>
      <c r="AK5">
        <v>54.567</v>
      </c>
      <c r="AL5">
        <v>2.3239999999999998</v>
      </c>
      <c r="AM5">
        <v>0</v>
      </c>
      <c r="AN5">
        <v>0.76519999999999999</v>
      </c>
      <c r="AO5">
        <v>0</v>
      </c>
      <c r="AP5">
        <v>6.7892999999999999</v>
      </c>
      <c r="AQ5">
        <v>0</v>
      </c>
      <c r="AR5">
        <v>3.3119999999999998</v>
      </c>
      <c r="AS5">
        <v>8.3402399999999997</v>
      </c>
      <c r="AT5">
        <v>12.556459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1881.3088239999995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361.42500000000001</v>
      </c>
      <c r="M6">
        <v>88.2256</v>
      </c>
      <c r="N6">
        <v>59.06</v>
      </c>
      <c r="O6">
        <v>123.66562500000001</v>
      </c>
      <c r="P6">
        <v>125.58750000000001</v>
      </c>
      <c r="Q6">
        <v>7</v>
      </c>
      <c r="R6">
        <v>29.617699999999999</v>
      </c>
      <c r="S6">
        <v>10</v>
      </c>
      <c r="T6">
        <v>0</v>
      </c>
      <c r="U6">
        <v>418.77</v>
      </c>
      <c r="V6">
        <v>11.1046</v>
      </c>
      <c r="W6">
        <v>30</v>
      </c>
      <c r="X6">
        <v>97.790800000000004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21.36</v>
      </c>
      <c r="AH6">
        <v>0</v>
      </c>
      <c r="AI6">
        <v>0</v>
      </c>
      <c r="AJ6">
        <v>0</v>
      </c>
      <c r="AK6">
        <v>54.567</v>
      </c>
      <c r="AL6">
        <v>2.3239999999999998</v>
      </c>
      <c r="AM6">
        <v>0</v>
      </c>
      <c r="AN6">
        <v>0.76519999999999999</v>
      </c>
      <c r="AO6">
        <v>0</v>
      </c>
      <c r="AP6">
        <v>6.7892999999999999</v>
      </c>
      <c r="AQ6">
        <v>0</v>
      </c>
      <c r="AR6">
        <v>1.6559999999999999</v>
      </c>
      <c r="AS6">
        <v>8.3402399999999997</v>
      </c>
      <c r="AT6">
        <v>13.484349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1832.4069139999997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</v>
      </c>
      <c r="L7">
        <v>355</v>
      </c>
      <c r="M7">
        <v>88.2256</v>
      </c>
      <c r="N7">
        <v>59.06</v>
      </c>
      <c r="O7">
        <v>123.66562500000001</v>
      </c>
      <c r="P7">
        <v>125.58750000000001</v>
      </c>
      <c r="Q7">
        <v>7</v>
      </c>
      <c r="R7">
        <v>16</v>
      </c>
      <c r="S7">
        <v>10</v>
      </c>
      <c r="T7">
        <v>0</v>
      </c>
      <c r="U7">
        <v>418.77</v>
      </c>
      <c r="V7">
        <v>11.1046</v>
      </c>
      <c r="W7">
        <v>30</v>
      </c>
      <c r="X7">
        <v>97.790800000000004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21.36</v>
      </c>
      <c r="AH7">
        <v>0</v>
      </c>
      <c r="AI7">
        <v>0</v>
      </c>
      <c r="AJ7">
        <v>0</v>
      </c>
      <c r="AK7">
        <v>54.567</v>
      </c>
      <c r="AL7">
        <v>6.9720000000000004</v>
      </c>
      <c r="AM7">
        <v>0</v>
      </c>
      <c r="AN7">
        <v>0.76519999999999999</v>
      </c>
      <c r="AO7">
        <v>0</v>
      </c>
      <c r="AP7">
        <v>6.7892999999999999</v>
      </c>
      <c r="AQ7">
        <v>0</v>
      </c>
      <c r="AR7">
        <v>1.1040000000000001</v>
      </c>
      <c r="AS7">
        <v>4.7081999999999997</v>
      </c>
      <c r="AT7">
        <v>12.634624000000001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1811.9784489999997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</v>
      </c>
      <c r="L8">
        <v>355</v>
      </c>
      <c r="M8">
        <v>88.2256</v>
      </c>
      <c r="N8">
        <v>59.06</v>
      </c>
      <c r="O8">
        <v>123.66562500000001</v>
      </c>
      <c r="P8">
        <v>125.58750000000001</v>
      </c>
      <c r="Q8">
        <v>7</v>
      </c>
      <c r="R8">
        <v>16</v>
      </c>
      <c r="S8">
        <v>10</v>
      </c>
      <c r="T8">
        <v>0</v>
      </c>
      <c r="U8">
        <v>418.77</v>
      </c>
      <c r="V8">
        <v>5</v>
      </c>
      <c r="W8">
        <v>30</v>
      </c>
      <c r="X8">
        <v>97.790800000000004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21.36</v>
      </c>
      <c r="AH8">
        <v>0</v>
      </c>
      <c r="AI8">
        <v>0</v>
      </c>
      <c r="AJ8">
        <v>0</v>
      </c>
      <c r="AK8">
        <v>54.567</v>
      </c>
      <c r="AL8">
        <v>41.832000000000001</v>
      </c>
      <c r="AM8">
        <v>0</v>
      </c>
      <c r="AN8">
        <v>0.76519999999999999</v>
      </c>
      <c r="AO8">
        <v>0</v>
      </c>
      <c r="AP8">
        <v>6.7892999999999999</v>
      </c>
      <c r="AQ8">
        <v>0</v>
      </c>
      <c r="AR8">
        <v>1.1040000000000001</v>
      </c>
      <c r="AS8">
        <v>4.7081999999999997</v>
      </c>
      <c r="AT8">
        <v>11.609448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1839.7086729999999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352</v>
      </c>
      <c r="L9">
        <v>355</v>
      </c>
      <c r="M9">
        <v>88.2256</v>
      </c>
      <c r="N9">
        <v>59.06</v>
      </c>
      <c r="O9">
        <v>123.66562500000001</v>
      </c>
      <c r="P9">
        <v>125.58750000000001</v>
      </c>
      <c r="Q9">
        <v>7</v>
      </c>
      <c r="R9">
        <v>16</v>
      </c>
      <c r="S9">
        <v>10</v>
      </c>
      <c r="T9">
        <v>0</v>
      </c>
      <c r="U9">
        <v>418.77</v>
      </c>
      <c r="V9">
        <v>5</v>
      </c>
      <c r="W9">
        <v>30</v>
      </c>
      <c r="X9">
        <v>97.790800000000004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21.36</v>
      </c>
      <c r="AH9">
        <v>0</v>
      </c>
      <c r="AI9">
        <v>0</v>
      </c>
      <c r="AJ9">
        <v>0</v>
      </c>
      <c r="AK9">
        <v>54.567</v>
      </c>
      <c r="AL9">
        <v>41.832000000000001</v>
      </c>
      <c r="AM9">
        <v>0</v>
      </c>
      <c r="AN9">
        <v>0.76519999999999999</v>
      </c>
      <c r="AO9">
        <v>0</v>
      </c>
      <c r="AP9">
        <v>0</v>
      </c>
      <c r="AQ9">
        <v>0</v>
      </c>
      <c r="AR9">
        <v>1.1040000000000001</v>
      </c>
      <c r="AS9">
        <v>4.7081999999999997</v>
      </c>
      <c r="AT9">
        <v>14.859059999999999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1836.168985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</v>
      </c>
      <c r="L10">
        <v>355</v>
      </c>
      <c r="M10">
        <v>88.2256</v>
      </c>
      <c r="N10">
        <v>59.06</v>
      </c>
      <c r="O10">
        <v>123.66562500000001</v>
      </c>
      <c r="P10">
        <v>125.58750000000001</v>
      </c>
      <c r="Q10">
        <v>7</v>
      </c>
      <c r="R10">
        <v>16</v>
      </c>
      <c r="S10">
        <v>10</v>
      </c>
      <c r="T10">
        <v>0</v>
      </c>
      <c r="U10">
        <v>418.77</v>
      </c>
      <c r="V10">
        <v>5</v>
      </c>
      <c r="W10">
        <v>16</v>
      </c>
      <c r="X10">
        <v>97.790800000000004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21.36</v>
      </c>
      <c r="AH10">
        <v>0</v>
      </c>
      <c r="AI10">
        <v>0</v>
      </c>
      <c r="AJ10">
        <v>0</v>
      </c>
      <c r="AK10">
        <v>54.567</v>
      </c>
      <c r="AL10">
        <v>6.9720000000000004</v>
      </c>
      <c r="AM10">
        <v>0</v>
      </c>
      <c r="AN10">
        <v>0.76519999999999999</v>
      </c>
      <c r="AO10">
        <v>0</v>
      </c>
      <c r="AP10">
        <v>0</v>
      </c>
      <c r="AQ10">
        <v>0</v>
      </c>
      <c r="AR10">
        <v>1.1040000000000001</v>
      </c>
      <c r="AS10">
        <v>4.7081999999999997</v>
      </c>
      <c r="AT10">
        <v>14.035914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1786.4858389999999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</v>
      </c>
      <c r="L11">
        <v>355</v>
      </c>
      <c r="M11">
        <v>88.2256</v>
      </c>
      <c r="N11">
        <v>59.06</v>
      </c>
      <c r="O11">
        <v>123.66562500000001</v>
      </c>
      <c r="P11">
        <v>125.58750000000001</v>
      </c>
      <c r="Q11">
        <v>7</v>
      </c>
      <c r="R11">
        <v>16</v>
      </c>
      <c r="S11">
        <v>10</v>
      </c>
      <c r="T11">
        <v>0</v>
      </c>
      <c r="U11">
        <v>418.77</v>
      </c>
      <c r="V11">
        <v>5</v>
      </c>
      <c r="W11">
        <v>16</v>
      </c>
      <c r="X11">
        <v>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21.36</v>
      </c>
      <c r="AH11">
        <v>0</v>
      </c>
      <c r="AI11">
        <v>0</v>
      </c>
      <c r="AJ11">
        <v>0</v>
      </c>
      <c r="AK11">
        <v>54.567</v>
      </c>
      <c r="AL11">
        <v>2.3239999999999998</v>
      </c>
      <c r="AM11">
        <v>0</v>
      </c>
      <c r="AN11">
        <v>0.76519999999999999</v>
      </c>
      <c r="AO11">
        <v>0</v>
      </c>
      <c r="AP11">
        <v>0</v>
      </c>
      <c r="AQ11">
        <v>0</v>
      </c>
      <c r="AR11">
        <v>1.6559999999999999</v>
      </c>
      <c r="AS11">
        <v>4.7081999999999997</v>
      </c>
      <c r="AT11">
        <v>15.00005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1761.563175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</v>
      </c>
      <c r="L12">
        <v>355</v>
      </c>
      <c r="M12">
        <v>88.2256</v>
      </c>
      <c r="N12">
        <v>59.06</v>
      </c>
      <c r="O12">
        <v>123.66562500000001</v>
      </c>
      <c r="P12">
        <v>125.58750000000001</v>
      </c>
      <c r="Q12">
        <v>7</v>
      </c>
      <c r="R12">
        <v>16</v>
      </c>
      <c r="S12">
        <v>10</v>
      </c>
      <c r="T12">
        <v>0</v>
      </c>
      <c r="U12">
        <v>418.77</v>
      </c>
      <c r="V12">
        <v>5</v>
      </c>
      <c r="W12">
        <v>16</v>
      </c>
      <c r="X12">
        <v>59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21.36</v>
      </c>
      <c r="AH12">
        <v>0</v>
      </c>
      <c r="AI12">
        <v>0</v>
      </c>
      <c r="AJ12">
        <v>0</v>
      </c>
      <c r="AK12">
        <v>54.567</v>
      </c>
      <c r="AL12">
        <v>2.3239999999999998</v>
      </c>
      <c r="AM12">
        <v>0</v>
      </c>
      <c r="AN12">
        <v>0.76519999999999999</v>
      </c>
      <c r="AO12">
        <v>0</v>
      </c>
      <c r="AP12">
        <v>0</v>
      </c>
      <c r="AQ12">
        <v>0</v>
      </c>
      <c r="AR12">
        <v>1.6559999999999999</v>
      </c>
      <c r="AS12">
        <v>4.7081999999999997</v>
      </c>
      <c r="AT12">
        <v>15.00005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1744.563175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352</v>
      </c>
      <c r="L13">
        <v>355</v>
      </c>
      <c r="M13">
        <v>88.2256</v>
      </c>
      <c r="N13">
        <v>59.06</v>
      </c>
      <c r="O13">
        <v>123.66562500000001</v>
      </c>
      <c r="P13">
        <v>125.58750000000001</v>
      </c>
      <c r="Q13">
        <v>7</v>
      </c>
      <c r="R13">
        <v>16</v>
      </c>
      <c r="S13">
        <v>10</v>
      </c>
      <c r="T13">
        <v>0</v>
      </c>
      <c r="U13">
        <v>418.77</v>
      </c>
      <c r="V13">
        <v>5</v>
      </c>
      <c r="W13">
        <v>16</v>
      </c>
      <c r="X13">
        <v>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21.36</v>
      </c>
      <c r="AH13">
        <v>0</v>
      </c>
      <c r="AI13">
        <v>0</v>
      </c>
      <c r="AJ13">
        <v>0</v>
      </c>
      <c r="AK13">
        <v>54.567</v>
      </c>
      <c r="AL13">
        <v>2.3239999999999998</v>
      </c>
      <c r="AM13">
        <v>0</v>
      </c>
      <c r="AN13">
        <v>0.76519999999999999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13.937473000000001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1733.052598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352</v>
      </c>
      <c r="L14">
        <v>355</v>
      </c>
      <c r="M14">
        <v>88.2256</v>
      </c>
      <c r="N14">
        <v>59.06</v>
      </c>
      <c r="O14">
        <v>123.66562500000001</v>
      </c>
      <c r="P14">
        <v>125.58750000000001</v>
      </c>
      <c r="Q14">
        <v>7</v>
      </c>
      <c r="R14">
        <v>16</v>
      </c>
      <c r="S14">
        <v>10</v>
      </c>
      <c r="T14">
        <v>0</v>
      </c>
      <c r="U14">
        <v>418.77</v>
      </c>
      <c r="V14">
        <v>5</v>
      </c>
      <c r="W14">
        <v>16</v>
      </c>
      <c r="X14">
        <v>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21.36</v>
      </c>
      <c r="AH14">
        <v>0</v>
      </c>
      <c r="AI14">
        <v>0</v>
      </c>
      <c r="AJ14">
        <v>0</v>
      </c>
      <c r="AK14">
        <v>54.567</v>
      </c>
      <c r="AL14">
        <v>2.3239999999999998</v>
      </c>
      <c r="AM14">
        <v>0</v>
      </c>
      <c r="AN14">
        <v>0.76519999999999999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15.00005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1734.1151750000001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352</v>
      </c>
      <c r="L15">
        <v>355</v>
      </c>
      <c r="M15">
        <v>88.2256</v>
      </c>
      <c r="N15">
        <v>59.06</v>
      </c>
      <c r="O15">
        <v>123.66562500000001</v>
      </c>
      <c r="P15">
        <v>125.58750000000001</v>
      </c>
      <c r="Q15">
        <v>7</v>
      </c>
      <c r="R15">
        <v>16</v>
      </c>
      <c r="S15">
        <v>10</v>
      </c>
      <c r="T15">
        <v>0</v>
      </c>
      <c r="U15">
        <v>418.77</v>
      </c>
      <c r="V15">
        <v>5</v>
      </c>
      <c r="W15">
        <v>16</v>
      </c>
      <c r="X15">
        <v>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21.36</v>
      </c>
      <c r="AH15">
        <v>0</v>
      </c>
      <c r="AI15">
        <v>0</v>
      </c>
      <c r="AJ15">
        <v>0</v>
      </c>
      <c r="AK15">
        <v>54.567</v>
      </c>
      <c r="AL15">
        <v>2.3239999999999998</v>
      </c>
      <c r="AM15">
        <v>0</v>
      </c>
      <c r="AN15">
        <v>0.76519999999999999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15.00005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1734.1151750000001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352</v>
      </c>
      <c r="L16">
        <v>355</v>
      </c>
      <c r="M16">
        <v>88.2256</v>
      </c>
      <c r="N16">
        <v>59.06</v>
      </c>
      <c r="O16">
        <v>123.66562500000001</v>
      </c>
      <c r="P16">
        <v>125.58750000000001</v>
      </c>
      <c r="Q16">
        <v>7</v>
      </c>
      <c r="R16">
        <v>16</v>
      </c>
      <c r="S16">
        <v>10</v>
      </c>
      <c r="T16">
        <v>0</v>
      </c>
      <c r="U16">
        <v>418.77</v>
      </c>
      <c r="V16">
        <v>5</v>
      </c>
      <c r="W16">
        <v>16</v>
      </c>
      <c r="X16">
        <v>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21.36</v>
      </c>
      <c r="AH16">
        <v>0</v>
      </c>
      <c r="AI16">
        <v>0</v>
      </c>
      <c r="AJ16">
        <v>0</v>
      </c>
      <c r="AK16">
        <v>54.567</v>
      </c>
      <c r="AL16">
        <v>2.3239999999999998</v>
      </c>
      <c r="AM16">
        <v>0</v>
      </c>
      <c r="AN16">
        <v>0.76519999999999999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15.00005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1734.1151750000001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352</v>
      </c>
      <c r="L17">
        <v>355</v>
      </c>
      <c r="M17">
        <v>88.2256</v>
      </c>
      <c r="N17">
        <v>59.06</v>
      </c>
      <c r="O17">
        <v>123.66562500000001</v>
      </c>
      <c r="P17">
        <v>125.58750000000001</v>
      </c>
      <c r="Q17">
        <v>7</v>
      </c>
      <c r="R17">
        <v>16</v>
      </c>
      <c r="S17">
        <v>10</v>
      </c>
      <c r="T17">
        <v>0</v>
      </c>
      <c r="U17">
        <v>418.77</v>
      </c>
      <c r="V17">
        <v>5</v>
      </c>
      <c r="W17">
        <v>16</v>
      </c>
      <c r="X17">
        <v>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21.36</v>
      </c>
      <c r="AH17">
        <v>0</v>
      </c>
      <c r="AI17">
        <v>0</v>
      </c>
      <c r="AJ17">
        <v>0</v>
      </c>
      <c r="AK17">
        <v>54.567</v>
      </c>
      <c r="AL17">
        <v>2.3239999999999998</v>
      </c>
      <c r="AM17">
        <v>0</v>
      </c>
      <c r="AN17">
        <v>0.76519999999999999</v>
      </c>
      <c r="AO17">
        <v>0</v>
      </c>
      <c r="AP17">
        <v>0</v>
      </c>
      <c r="AQ17">
        <v>0</v>
      </c>
      <c r="AR17">
        <v>2.2080000000000002</v>
      </c>
      <c r="AS17">
        <v>4.7081999999999997</v>
      </c>
      <c r="AT17">
        <v>15.00005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1734.1151750000001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352</v>
      </c>
      <c r="L18">
        <v>355</v>
      </c>
      <c r="M18">
        <v>88.2256</v>
      </c>
      <c r="N18">
        <v>59.06</v>
      </c>
      <c r="O18">
        <v>123.66562500000001</v>
      </c>
      <c r="P18">
        <v>125.58750000000001</v>
      </c>
      <c r="Q18">
        <v>7</v>
      </c>
      <c r="R18">
        <v>16</v>
      </c>
      <c r="S18">
        <v>10</v>
      </c>
      <c r="T18">
        <v>0</v>
      </c>
      <c r="U18">
        <v>418.77</v>
      </c>
      <c r="V18">
        <v>5</v>
      </c>
      <c r="W18">
        <v>16</v>
      </c>
      <c r="X18">
        <v>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21.36</v>
      </c>
      <c r="AH18">
        <v>0</v>
      </c>
      <c r="AI18">
        <v>0</v>
      </c>
      <c r="AJ18">
        <v>0</v>
      </c>
      <c r="AK18">
        <v>54.567</v>
      </c>
      <c r="AL18">
        <v>2.3239999999999998</v>
      </c>
      <c r="AM18">
        <v>0</v>
      </c>
      <c r="AN18">
        <v>0.76519999999999999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15.00005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1734.1151750000001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352</v>
      </c>
      <c r="L19">
        <v>355</v>
      </c>
      <c r="M19">
        <v>88.2256</v>
      </c>
      <c r="N19">
        <v>59.06</v>
      </c>
      <c r="O19">
        <v>123.66562500000001</v>
      </c>
      <c r="P19">
        <v>125.58750000000001</v>
      </c>
      <c r="Q19">
        <v>7</v>
      </c>
      <c r="R19">
        <v>16</v>
      </c>
      <c r="S19">
        <v>10</v>
      </c>
      <c r="T19">
        <v>0</v>
      </c>
      <c r="U19">
        <v>418.77</v>
      </c>
      <c r="V19">
        <v>5</v>
      </c>
      <c r="W19">
        <v>16</v>
      </c>
      <c r="X19">
        <v>65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21.36</v>
      </c>
      <c r="AH19">
        <v>0</v>
      </c>
      <c r="AI19">
        <v>0</v>
      </c>
      <c r="AJ19">
        <v>0</v>
      </c>
      <c r="AK19">
        <v>54.567</v>
      </c>
      <c r="AL19">
        <v>2.3239999999999998</v>
      </c>
      <c r="AM19">
        <v>0</v>
      </c>
      <c r="AN19">
        <v>0.76519999999999999</v>
      </c>
      <c r="AO19">
        <v>0</v>
      </c>
      <c r="AP19">
        <v>0</v>
      </c>
      <c r="AQ19">
        <v>0</v>
      </c>
      <c r="AR19">
        <v>26.495999999999999</v>
      </c>
      <c r="AS19">
        <v>4.7081999999999997</v>
      </c>
      <c r="AT19">
        <v>15.00005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1775.4031750000001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352</v>
      </c>
      <c r="L20">
        <v>355</v>
      </c>
      <c r="M20">
        <v>88.2256</v>
      </c>
      <c r="N20">
        <v>59.06</v>
      </c>
      <c r="O20">
        <v>123.66562500000001</v>
      </c>
      <c r="P20">
        <v>125.58750000000001</v>
      </c>
      <c r="Q20">
        <v>7</v>
      </c>
      <c r="R20">
        <v>16</v>
      </c>
      <c r="S20">
        <v>10</v>
      </c>
      <c r="T20">
        <v>0</v>
      </c>
      <c r="U20">
        <v>418.77</v>
      </c>
      <c r="V20">
        <v>5</v>
      </c>
      <c r="W20">
        <v>16</v>
      </c>
      <c r="X20">
        <v>86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21.36</v>
      </c>
      <c r="AH20">
        <v>0</v>
      </c>
      <c r="AI20">
        <v>0</v>
      </c>
      <c r="AJ20">
        <v>0</v>
      </c>
      <c r="AK20">
        <v>54.567</v>
      </c>
      <c r="AL20">
        <v>2.3239999999999998</v>
      </c>
      <c r="AM20">
        <v>0</v>
      </c>
      <c r="AN20">
        <v>0.76519999999999999</v>
      </c>
      <c r="AO20">
        <v>0</v>
      </c>
      <c r="AP20">
        <v>0</v>
      </c>
      <c r="AQ20">
        <v>0</v>
      </c>
      <c r="AR20">
        <v>26.495999999999999</v>
      </c>
      <c r="AS20">
        <v>4.7081999999999997</v>
      </c>
      <c r="AT20">
        <v>15.00005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1796.4031750000001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352</v>
      </c>
      <c r="L21">
        <v>355</v>
      </c>
      <c r="M21">
        <v>88.2256</v>
      </c>
      <c r="N21">
        <v>59.06</v>
      </c>
      <c r="O21">
        <v>123.66562500000001</v>
      </c>
      <c r="P21">
        <v>125.58750000000001</v>
      </c>
      <c r="Q21">
        <v>7</v>
      </c>
      <c r="R21">
        <v>16</v>
      </c>
      <c r="S21">
        <v>10</v>
      </c>
      <c r="T21">
        <v>0</v>
      </c>
      <c r="U21">
        <v>418.77</v>
      </c>
      <c r="V21">
        <v>5</v>
      </c>
      <c r="W21">
        <v>16</v>
      </c>
      <c r="X21">
        <v>97.790800000000004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21.36</v>
      </c>
      <c r="AH21">
        <v>0</v>
      </c>
      <c r="AI21">
        <v>0</v>
      </c>
      <c r="AJ21">
        <v>0</v>
      </c>
      <c r="AK21">
        <v>54.567</v>
      </c>
      <c r="AL21">
        <v>2.3239999999999998</v>
      </c>
      <c r="AM21">
        <v>0</v>
      </c>
      <c r="AN21">
        <v>0.76519999999999999</v>
      </c>
      <c r="AO21">
        <v>0</v>
      </c>
      <c r="AP21">
        <v>0</v>
      </c>
      <c r="AQ21">
        <v>14.805</v>
      </c>
      <c r="AR21">
        <v>4.4160000000000004</v>
      </c>
      <c r="AS21">
        <v>4.7081999999999997</v>
      </c>
      <c r="AT21">
        <v>15.00005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1800.918975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352</v>
      </c>
      <c r="L22">
        <v>355</v>
      </c>
      <c r="M22">
        <v>88.2256</v>
      </c>
      <c r="N22">
        <v>59.06</v>
      </c>
      <c r="O22">
        <v>123.66562500000001</v>
      </c>
      <c r="P22">
        <v>125.58750000000001</v>
      </c>
      <c r="Q22">
        <v>7</v>
      </c>
      <c r="R22">
        <v>16</v>
      </c>
      <c r="S22">
        <v>10</v>
      </c>
      <c r="T22">
        <v>0</v>
      </c>
      <c r="U22">
        <v>418.77</v>
      </c>
      <c r="V22">
        <v>5</v>
      </c>
      <c r="W22">
        <v>25.202981000000001</v>
      </c>
      <c r="X22">
        <v>97.790800000000004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21.36</v>
      </c>
      <c r="AH22">
        <v>11.364000000000001</v>
      </c>
      <c r="AI22">
        <v>0</v>
      </c>
      <c r="AJ22">
        <v>0</v>
      </c>
      <c r="AK22">
        <v>54.567</v>
      </c>
      <c r="AL22">
        <v>2.3239999999999998</v>
      </c>
      <c r="AM22">
        <v>0</v>
      </c>
      <c r="AN22">
        <v>0.76519999999999999</v>
      </c>
      <c r="AO22">
        <v>0</v>
      </c>
      <c r="AP22">
        <v>0</v>
      </c>
      <c r="AQ22">
        <v>15.561</v>
      </c>
      <c r="AR22">
        <v>2.2080000000000002</v>
      </c>
      <c r="AS22">
        <v>4.7081999999999997</v>
      </c>
      <c r="AT22">
        <v>15.00005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1820.033956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352</v>
      </c>
      <c r="L23">
        <v>355</v>
      </c>
      <c r="M23">
        <v>88.2256</v>
      </c>
      <c r="N23">
        <v>59.06</v>
      </c>
      <c r="O23">
        <v>123.66562500000001</v>
      </c>
      <c r="P23">
        <v>125.58750000000001</v>
      </c>
      <c r="Q23">
        <v>7</v>
      </c>
      <c r="R23">
        <v>21.710146000000002</v>
      </c>
      <c r="S23">
        <v>10</v>
      </c>
      <c r="T23">
        <v>0</v>
      </c>
      <c r="U23">
        <v>418.77</v>
      </c>
      <c r="V23">
        <v>7.2475589999999999</v>
      </c>
      <c r="W23">
        <v>46.210538</v>
      </c>
      <c r="X23">
        <v>135.06029599999999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21.36</v>
      </c>
      <c r="AH23">
        <v>37.880000000000003</v>
      </c>
      <c r="AI23">
        <v>0</v>
      </c>
      <c r="AJ23">
        <v>0</v>
      </c>
      <c r="AK23">
        <v>54.567</v>
      </c>
      <c r="AL23">
        <v>2.3239999999999998</v>
      </c>
      <c r="AM23">
        <v>0</v>
      </c>
      <c r="AN23">
        <v>0.76519999999999999</v>
      </c>
      <c r="AO23">
        <v>0</v>
      </c>
      <c r="AP23">
        <v>0</v>
      </c>
      <c r="AQ23">
        <v>15.561</v>
      </c>
      <c r="AR23">
        <v>2.2080000000000002</v>
      </c>
      <c r="AS23">
        <v>4.7081999999999997</v>
      </c>
      <c r="AT23">
        <v>15.00005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1912.7847139999999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432</v>
      </c>
      <c r="L24">
        <v>361.42500000000001</v>
      </c>
      <c r="M24">
        <v>88.2256</v>
      </c>
      <c r="N24">
        <v>59.06</v>
      </c>
      <c r="O24">
        <v>123.66562500000001</v>
      </c>
      <c r="P24">
        <v>125.58750000000001</v>
      </c>
      <c r="Q24">
        <v>14.583299999999999</v>
      </c>
      <c r="R24">
        <v>36.622999999999998</v>
      </c>
      <c r="S24">
        <v>18.590499999999999</v>
      </c>
      <c r="T24">
        <v>0</v>
      </c>
      <c r="U24">
        <v>418.77</v>
      </c>
      <c r="V24">
        <v>11.483743</v>
      </c>
      <c r="W24">
        <v>46.399079999999998</v>
      </c>
      <c r="X24">
        <v>147.26089999999999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8.8740000000000006</v>
      </c>
      <c r="AG24">
        <v>21.36</v>
      </c>
      <c r="AH24">
        <v>37.880000000000003</v>
      </c>
      <c r="AI24">
        <v>0</v>
      </c>
      <c r="AJ24">
        <v>0</v>
      </c>
      <c r="AK24">
        <v>54.567</v>
      </c>
      <c r="AL24">
        <v>2.3239999999999998</v>
      </c>
      <c r="AM24">
        <v>0</v>
      </c>
      <c r="AN24">
        <v>0.76519999999999999</v>
      </c>
      <c r="AO24">
        <v>0</v>
      </c>
      <c r="AP24">
        <v>0</v>
      </c>
      <c r="AQ24">
        <v>31.122</v>
      </c>
      <c r="AR24">
        <v>2.2080000000000002</v>
      </c>
      <c r="AS24">
        <v>4.7081999999999997</v>
      </c>
      <c r="AT24">
        <v>15.00005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2062.4826980000003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482</v>
      </c>
      <c r="L25">
        <v>433.42500000000001</v>
      </c>
      <c r="M25">
        <v>88.2256</v>
      </c>
      <c r="N25">
        <v>59.06</v>
      </c>
      <c r="O25">
        <v>123.66562500000001</v>
      </c>
      <c r="P25">
        <v>125.58750000000001</v>
      </c>
      <c r="Q25">
        <v>14.583299999999999</v>
      </c>
      <c r="R25">
        <v>29.617699999999999</v>
      </c>
      <c r="S25">
        <v>18.590499999999999</v>
      </c>
      <c r="T25">
        <v>0</v>
      </c>
      <c r="U25">
        <v>418.77</v>
      </c>
      <c r="V25">
        <v>11.1046</v>
      </c>
      <c r="W25">
        <v>46.399079999999998</v>
      </c>
      <c r="X25">
        <v>147.26089999999999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8.8740000000000006</v>
      </c>
      <c r="AG25">
        <v>21.36</v>
      </c>
      <c r="AH25">
        <v>37.880000000000003</v>
      </c>
      <c r="AI25">
        <v>0</v>
      </c>
      <c r="AJ25">
        <v>0</v>
      </c>
      <c r="AK25">
        <v>54.567</v>
      </c>
      <c r="AL25">
        <v>2.3239999999999998</v>
      </c>
      <c r="AM25">
        <v>0</v>
      </c>
      <c r="AN25">
        <v>0.76519999999999999</v>
      </c>
      <c r="AO25">
        <v>0</v>
      </c>
      <c r="AP25">
        <v>0</v>
      </c>
      <c r="AQ25">
        <v>31.122</v>
      </c>
      <c r="AR25">
        <v>2.2080000000000002</v>
      </c>
      <c r="AS25">
        <v>4.7081999999999997</v>
      </c>
      <c r="AT25">
        <v>15.00005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2177.0982549999999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532</v>
      </c>
      <c r="L26">
        <v>513.42499999999995</v>
      </c>
      <c r="M26">
        <v>88.2256</v>
      </c>
      <c r="N26">
        <v>59.06</v>
      </c>
      <c r="O26">
        <v>123.66562500000001</v>
      </c>
      <c r="P26">
        <v>125.58750000000001</v>
      </c>
      <c r="Q26">
        <v>14.583299999999999</v>
      </c>
      <c r="R26">
        <v>35.384799999999998</v>
      </c>
      <c r="S26">
        <v>18.590499999999999</v>
      </c>
      <c r="T26">
        <v>0</v>
      </c>
      <c r="U26">
        <v>418.77</v>
      </c>
      <c r="V26">
        <v>16.363126999999999</v>
      </c>
      <c r="W26">
        <v>46.399079999999998</v>
      </c>
      <c r="X26">
        <v>147.26089999999999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21.36</v>
      </c>
      <c r="AH26">
        <v>37.880000000000003</v>
      </c>
      <c r="AI26">
        <v>0</v>
      </c>
      <c r="AJ26">
        <v>0</v>
      </c>
      <c r="AK26">
        <v>54.567</v>
      </c>
      <c r="AL26">
        <v>2.3239999999999998</v>
      </c>
      <c r="AM26">
        <v>0</v>
      </c>
      <c r="AN26">
        <v>0.76519999999999999</v>
      </c>
      <c r="AO26">
        <v>0</v>
      </c>
      <c r="AP26">
        <v>0</v>
      </c>
      <c r="AQ26">
        <v>46.683</v>
      </c>
      <c r="AR26">
        <v>2.2080000000000002</v>
      </c>
      <c r="AS26">
        <v>4.7081999999999997</v>
      </c>
      <c r="AT26">
        <v>15.00005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2350.1637340000007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588.89949999999999</v>
      </c>
      <c r="L27">
        <v>593.42499999999995</v>
      </c>
      <c r="M27">
        <v>88.2256</v>
      </c>
      <c r="N27">
        <v>59.06</v>
      </c>
      <c r="O27">
        <v>123.66562500000001</v>
      </c>
      <c r="P27">
        <v>125.58750000000001</v>
      </c>
      <c r="Q27">
        <v>14.583299999999999</v>
      </c>
      <c r="R27">
        <v>35.384799999999998</v>
      </c>
      <c r="S27">
        <v>18.590499999999999</v>
      </c>
      <c r="T27">
        <v>0</v>
      </c>
      <c r="U27">
        <v>418.77</v>
      </c>
      <c r="V27">
        <v>16.37</v>
      </c>
      <c r="W27">
        <v>46.399079999999998</v>
      </c>
      <c r="X27">
        <v>147.26089999999999</v>
      </c>
      <c r="Y27">
        <v>0</v>
      </c>
      <c r="Z27">
        <v>0</v>
      </c>
      <c r="AA27">
        <v>8.2949999999999999</v>
      </c>
      <c r="AB27">
        <v>0</v>
      </c>
      <c r="AC27">
        <v>0</v>
      </c>
      <c r="AD27">
        <v>0</v>
      </c>
      <c r="AE27">
        <v>32.957704</v>
      </c>
      <c r="AF27">
        <v>8.8740000000000006</v>
      </c>
      <c r="AG27">
        <v>21.36</v>
      </c>
      <c r="AH27">
        <v>37.880000000000003</v>
      </c>
      <c r="AI27">
        <v>0</v>
      </c>
      <c r="AJ27">
        <v>0</v>
      </c>
      <c r="AK27">
        <v>54.567</v>
      </c>
      <c r="AL27">
        <v>2.3239999999999998</v>
      </c>
      <c r="AM27">
        <v>0</v>
      </c>
      <c r="AN27">
        <v>0.76519999999999999</v>
      </c>
      <c r="AO27">
        <v>0</v>
      </c>
      <c r="AP27">
        <v>0</v>
      </c>
      <c r="AQ27">
        <v>46.683</v>
      </c>
      <c r="AR27">
        <v>2.2080000000000002</v>
      </c>
      <c r="AS27">
        <v>4.7081999999999997</v>
      </c>
      <c r="AT27">
        <v>15.00005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2511.8439590000003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677.30566499999998</v>
      </c>
      <c r="L28">
        <v>653.15009999999995</v>
      </c>
      <c r="M28">
        <v>88.2256</v>
      </c>
      <c r="N28">
        <v>59.06</v>
      </c>
      <c r="O28">
        <v>123.66562500000001</v>
      </c>
      <c r="P28">
        <v>125.58750000000001</v>
      </c>
      <c r="Q28">
        <v>18.876463000000001</v>
      </c>
      <c r="R28">
        <v>42.088858999999999</v>
      </c>
      <c r="S28">
        <v>24.774082</v>
      </c>
      <c r="T28">
        <v>0</v>
      </c>
      <c r="U28">
        <v>418.77</v>
      </c>
      <c r="V28">
        <v>20.73</v>
      </c>
      <c r="W28">
        <v>46.399079999999998</v>
      </c>
      <c r="X28">
        <v>147.26089999999999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0</v>
      </c>
      <c r="AE28">
        <v>32.957704</v>
      </c>
      <c r="AF28">
        <v>8.8740000000000006</v>
      </c>
      <c r="AG28">
        <v>21.36</v>
      </c>
      <c r="AH28">
        <v>51.137999999999998</v>
      </c>
      <c r="AI28">
        <v>0</v>
      </c>
      <c r="AJ28">
        <v>0</v>
      </c>
      <c r="AK28">
        <v>54.567</v>
      </c>
      <c r="AL28">
        <v>2.3239999999999998</v>
      </c>
      <c r="AM28">
        <v>0</v>
      </c>
      <c r="AN28">
        <v>0.76519999999999999</v>
      </c>
      <c r="AO28">
        <v>0</v>
      </c>
      <c r="AP28">
        <v>0</v>
      </c>
      <c r="AQ28">
        <v>46.683</v>
      </c>
      <c r="AR28">
        <v>2.2080000000000002</v>
      </c>
      <c r="AS28">
        <v>4.7081999999999997</v>
      </c>
      <c r="AT28">
        <v>15.00005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2713.6984280000001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653.15009999999995</v>
      </c>
      <c r="M29">
        <v>88.2256</v>
      </c>
      <c r="N29">
        <v>59.06</v>
      </c>
      <c r="O29">
        <v>123.66562500000001</v>
      </c>
      <c r="P29">
        <v>125.58750000000001</v>
      </c>
      <c r="Q29">
        <v>21.744092999999999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27.65</v>
      </c>
      <c r="AB29">
        <v>13.17004</v>
      </c>
      <c r="AC29">
        <v>0</v>
      </c>
      <c r="AD29">
        <v>6.6050000000000004</v>
      </c>
      <c r="AE29">
        <v>32.957704</v>
      </c>
      <c r="AF29">
        <v>17.748000000000001</v>
      </c>
      <c r="AG29">
        <v>21.36</v>
      </c>
      <c r="AH29">
        <v>80.495000000000005</v>
      </c>
      <c r="AI29">
        <v>0</v>
      </c>
      <c r="AJ29">
        <v>0</v>
      </c>
      <c r="AK29">
        <v>54.567</v>
      </c>
      <c r="AL29">
        <v>12.782</v>
      </c>
      <c r="AM29">
        <v>5.2786799999999996</v>
      </c>
      <c r="AN29">
        <v>0.76519999999999999</v>
      </c>
      <c r="AO29">
        <v>0</v>
      </c>
      <c r="AP29">
        <v>0</v>
      </c>
      <c r="AQ29">
        <v>46.683</v>
      </c>
      <c r="AR29">
        <v>2.2080000000000002</v>
      </c>
      <c r="AS29">
        <v>4.7081999999999997</v>
      </c>
      <c r="AT29">
        <v>15.00005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2795.6409720000006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653.15009999999995</v>
      </c>
      <c r="M30">
        <v>88.2256</v>
      </c>
      <c r="N30">
        <v>59.06</v>
      </c>
      <c r="O30">
        <v>123.66562500000001</v>
      </c>
      <c r="P30">
        <v>125.58750000000001</v>
      </c>
      <c r="Q30">
        <v>21.82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17.172999999999998</v>
      </c>
      <c r="AE30">
        <v>32.957704</v>
      </c>
      <c r="AF30">
        <v>26.622</v>
      </c>
      <c r="AG30">
        <v>21.36</v>
      </c>
      <c r="AH30">
        <v>116.9545</v>
      </c>
      <c r="AI30">
        <v>0</v>
      </c>
      <c r="AJ30">
        <v>0</v>
      </c>
      <c r="AK30">
        <v>54.567</v>
      </c>
      <c r="AL30">
        <v>55.776000000000003</v>
      </c>
      <c r="AM30">
        <v>10.536032000000001</v>
      </c>
      <c r="AN30">
        <v>0.76519999999999999</v>
      </c>
      <c r="AO30">
        <v>0</v>
      </c>
      <c r="AP30">
        <v>0</v>
      </c>
      <c r="AQ30">
        <v>46.683</v>
      </c>
      <c r="AR30">
        <v>2.2080000000000002</v>
      </c>
      <c r="AS30">
        <v>4.7081999999999997</v>
      </c>
      <c r="AT30">
        <v>15.00005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2924.9813709999994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653.15009999999995</v>
      </c>
      <c r="M31">
        <v>88.2256</v>
      </c>
      <c r="N31">
        <v>59.06</v>
      </c>
      <c r="O31">
        <v>123.66562500000001</v>
      </c>
      <c r="P31">
        <v>125.58750000000001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147.26089999999999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26.622</v>
      </c>
      <c r="AG31">
        <v>21.36</v>
      </c>
      <c r="AH31">
        <v>116.9545</v>
      </c>
      <c r="AI31">
        <v>0</v>
      </c>
      <c r="AJ31">
        <v>0</v>
      </c>
      <c r="AK31">
        <v>54.567</v>
      </c>
      <c r="AL31">
        <v>55.776000000000003</v>
      </c>
      <c r="AM31">
        <v>10.536032000000001</v>
      </c>
      <c r="AN31">
        <v>0.76519999999999999</v>
      </c>
      <c r="AO31">
        <v>0</v>
      </c>
      <c r="AP31">
        <v>0</v>
      </c>
      <c r="AQ31">
        <v>46.683</v>
      </c>
      <c r="AR31">
        <v>2.2080000000000002</v>
      </c>
      <c r="AS31">
        <v>8.3402399999999997</v>
      </c>
      <c r="AT31">
        <v>15.00005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2929.7124829999998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653.15009999999995</v>
      </c>
      <c r="M32">
        <v>88.2256</v>
      </c>
      <c r="N32">
        <v>59.06</v>
      </c>
      <c r="O32">
        <v>123.66562500000001</v>
      </c>
      <c r="P32">
        <v>125.58750000000001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147.26089999999999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26.622</v>
      </c>
      <c r="AG32">
        <v>21.36</v>
      </c>
      <c r="AH32">
        <v>116.9545</v>
      </c>
      <c r="AI32">
        <v>0</v>
      </c>
      <c r="AJ32">
        <v>0</v>
      </c>
      <c r="AK32">
        <v>54.567</v>
      </c>
      <c r="AL32">
        <v>55.776000000000003</v>
      </c>
      <c r="AM32">
        <v>10.536032000000001</v>
      </c>
      <c r="AN32">
        <v>0.76519999999999999</v>
      </c>
      <c r="AO32">
        <v>0</v>
      </c>
      <c r="AP32">
        <v>0</v>
      </c>
      <c r="AQ32">
        <v>46.683</v>
      </c>
      <c r="AR32">
        <v>3.3119999999999998</v>
      </c>
      <c r="AS32">
        <v>8.3402399999999997</v>
      </c>
      <c r="AT32">
        <v>15.00005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2930.8164829999996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653.15009999999995</v>
      </c>
      <c r="M33">
        <v>88.2256</v>
      </c>
      <c r="N33">
        <v>59.06</v>
      </c>
      <c r="O33">
        <v>123.66562500000001</v>
      </c>
      <c r="P33">
        <v>125.58750000000001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14.04936</v>
      </c>
      <c r="AB33">
        <v>26.34008</v>
      </c>
      <c r="AC33">
        <v>0</v>
      </c>
      <c r="AD33">
        <v>27.408107999999999</v>
      </c>
      <c r="AE33">
        <v>32.957704</v>
      </c>
      <c r="AF33">
        <v>26.622</v>
      </c>
      <c r="AG33">
        <v>21.36</v>
      </c>
      <c r="AH33">
        <v>116.9545</v>
      </c>
      <c r="AI33">
        <v>0</v>
      </c>
      <c r="AJ33">
        <v>0</v>
      </c>
      <c r="AK33">
        <v>54.567</v>
      </c>
      <c r="AL33">
        <v>55.776000000000003</v>
      </c>
      <c r="AM33">
        <v>10.536032000000001</v>
      </c>
      <c r="AN33">
        <v>0.76519999999999999</v>
      </c>
      <c r="AO33">
        <v>0</v>
      </c>
      <c r="AP33">
        <v>0</v>
      </c>
      <c r="AQ33">
        <v>46.683</v>
      </c>
      <c r="AR33">
        <v>36.432000000000002</v>
      </c>
      <c r="AS33">
        <v>4.7081999999999997</v>
      </c>
      <c r="AT33">
        <v>15.00005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2955.8398389999993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653.15009999999995</v>
      </c>
      <c r="M34">
        <v>88.2256</v>
      </c>
      <c r="N34">
        <v>59.06</v>
      </c>
      <c r="O34">
        <v>123.66562500000001</v>
      </c>
      <c r="P34">
        <v>125.58750000000001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26.622</v>
      </c>
      <c r="AG34">
        <v>21.36</v>
      </c>
      <c r="AH34">
        <v>116.9545</v>
      </c>
      <c r="AI34">
        <v>0</v>
      </c>
      <c r="AJ34">
        <v>0</v>
      </c>
      <c r="AK34">
        <v>54.567</v>
      </c>
      <c r="AL34">
        <v>55.776000000000003</v>
      </c>
      <c r="AM34">
        <v>10.536032000000001</v>
      </c>
      <c r="AN34">
        <v>0.76519999999999999</v>
      </c>
      <c r="AO34">
        <v>0</v>
      </c>
      <c r="AP34">
        <v>0</v>
      </c>
      <c r="AQ34">
        <v>46.683</v>
      </c>
      <c r="AR34">
        <v>36.432000000000002</v>
      </c>
      <c r="AS34">
        <v>4.7081999999999997</v>
      </c>
      <c r="AT34">
        <v>15.00005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2955.8398389999993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653.15009999999995</v>
      </c>
      <c r="M35">
        <v>88.2256</v>
      </c>
      <c r="N35">
        <v>59.06</v>
      </c>
      <c r="O35">
        <v>123.66562500000001</v>
      </c>
      <c r="P35">
        <v>125.58750000000001</v>
      </c>
      <c r="Q35">
        <v>21.82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8.69</v>
      </c>
      <c r="AB35">
        <v>26.34008</v>
      </c>
      <c r="AC35">
        <v>0</v>
      </c>
      <c r="AD35">
        <v>18.272072000000001</v>
      </c>
      <c r="AE35">
        <v>32.957704</v>
      </c>
      <c r="AF35">
        <v>26.622</v>
      </c>
      <c r="AG35">
        <v>21.36</v>
      </c>
      <c r="AH35">
        <v>116.9545</v>
      </c>
      <c r="AI35">
        <v>0</v>
      </c>
      <c r="AJ35">
        <v>0</v>
      </c>
      <c r="AK35">
        <v>54.567</v>
      </c>
      <c r="AL35">
        <v>12.782</v>
      </c>
      <c r="AM35">
        <v>10.536032000000001</v>
      </c>
      <c r="AN35">
        <v>0.76519999999999999</v>
      </c>
      <c r="AO35">
        <v>0</v>
      </c>
      <c r="AP35">
        <v>0</v>
      </c>
      <c r="AQ35">
        <v>46.683</v>
      </c>
      <c r="AR35">
        <v>4.4160000000000004</v>
      </c>
      <c r="AS35">
        <v>4.7081999999999997</v>
      </c>
      <c r="AT35">
        <v>15.00005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2866.3344430000002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653.15009999999995</v>
      </c>
      <c r="M36">
        <v>88.2256</v>
      </c>
      <c r="N36">
        <v>59.06</v>
      </c>
      <c r="O36">
        <v>123.66562500000001</v>
      </c>
      <c r="P36">
        <v>125.58750000000001</v>
      </c>
      <c r="Q36">
        <v>21.82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0</v>
      </c>
      <c r="AB36">
        <v>18.59535</v>
      </c>
      <c r="AC36">
        <v>0</v>
      </c>
      <c r="AD36">
        <v>18.272072000000001</v>
      </c>
      <c r="AE36">
        <v>32.957704</v>
      </c>
      <c r="AF36">
        <v>9.86</v>
      </c>
      <c r="AG36">
        <v>21.36</v>
      </c>
      <c r="AH36">
        <v>85.23</v>
      </c>
      <c r="AI36">
        <v>0</v>
      </c>
      <c r="AJ36">
        <v>0</v>
      </c>
      <c r="AK36">
        <v>54.567</v>
      </c>
      <c r="AL36">
        <v>1.3944000000000001</v>
      </c>
      <c r="AM36">
        <v>5.2786799999999996</v>
      </c>
      <c r="AN36">
        <v>0.76519999999999999</v>
      </c>
      <c r="AO36">
        <v>0</v>
      </c>
      <c r="AP36">
        <v>0</v>
      </c>
      <c r="AQ36">
        <v>46.683</v>
      </c>
      <c r="AR36">
        <v>2.2080000000000002</v>
      </c>
      <c r="AS36">
        <v>4.7081999999999997</v>
      </c>
      <c r="AT36">
        <v>15.00005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2769.5186610000005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653.15009999999995</v>
      </c>
      <c r="M37">
        <v>88.2256</v>
      </c>
      <c r="N37">
        <v>59.06</v>
      </c>
      <c r="O37">
        <v>123.66562500000001</v>
      </c>
      <c r="P37">
        <v>125.58750000000001</v>
      </c>
      <c r="Q37">
        <v>21.82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6.6050000000000004</v>
      </c>
      <c r="AE37">
        <v>32.957704</v>
      </c>
      <c r="AF37">
        <v>8.8740000000000006</v>
      </c>
      <c r="AG37">
        <v>21.36</v>
      </c>
      <c r="AH37">
        <v>51.895600000000002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0.76519999999999999</v>
      </c>
      <c r="AO37">
        <v>0</v>
      </c>
      <c r="AP37">
        <v>0</v>
      </c>
      <c r="AQ37">
        <v>46.683</v>
      </c>
      <c r="AR37">
        <v>2.2080000000000002</v>
      </c>
      <c r="AS37">
        <v>4.7081999999999997</v>
      </c>
      <c r="AT37">
        <v>15.00005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2712.8271989999998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653.15009999999995</v>
      </c>
      <c r="M38">
        <v>88.2256</v>
      </c>
      <c r="N38">
        <v>59.06</v>
      </c>
      <c r="O38">
        <v>123.66562500000001</v>
      </c>
      <c r="P38">
        <v>125.58750000000001</v>
      </c>
      <c r="Q38">
        <v>21.82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21.36</v>
      </c>
      <c r="AH38">
        <v>24.622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0.76519999999999999</v>
      </c>
      <c r="AO38">
        <v>0</v>
      </c>
      <c r="AP38">
        <v>0</v>
      </c>
      <c r="AQ38">
        <v>46.683</v>
      </c>
      <c r="AR38">
        <v>2.2080000000000002</v>
      </c>
      <c r="AS38">
        <v>4.7081999999999997</v>
      </c>
      <c r="AT38">
        <v>15.00005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2665.7785589999999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653.15009999999995</v>
      </c>
      <c r="M39">
        <v>88.2256</v>
      </c>
      <c r="N39">
        <v>59.06</v>
      </c>
      <c r="O39">
        <v>123.66562500000001</v>
      </c>
      <c r="P39">
        <v>125.58750000000001</v>
      </c>
      <c r="Q39">
        <v>21.82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21.36</v>
      </c>
      <c r="AH39">
        <v>11.364000000000001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0.76519999999999999</v>
      </c>
      <c r="AO39">
        <v>0</v>
      </c>
      <c r="AP39">
        <v>0</v>
      </c>
      <c r="AQ39">
        <v>46.683</v>
      </c>
      <c r="AR39">
        <v>2.2080000000000002</v>
      </c>
      <c r="AS39">
        <v>4.7081999999999997</v>
      </c>
      <c r="AT39">
        <v>15.00005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2636.0417070000003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653.15009999999995</v>
      </c>
      <c r="M40">
        <v>88.2256</v>
      </c>
      <c r="N40">
        <v>59.06</v>
      </c>
      <c r="O40">
        <v>123.66562500000001</v>
      </c>
      <c r="P40">
        <v>125.58750000000001</v>
      </c>
      <c r="Q40">
        <v>21.82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21.36</v>
      </c>
      <c r="AH40">
        <v>9.4700000000000006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0.76519999999999999</v>
      </c>
      <c r="AO40">
        <v>0</v>
      </c>
      <c r="AP40">
        <v>0</v>
      </c>
      <c r="AQ40">
        <v>46.683</v>
      </c>
      <c r="AR40">
        <v>2.2080000000000002</v>
      </c>
      <c r="AS40">
        <v>4.7081999999999997</v>
      </c>
      <c r="AT40">
        <v>15.00005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2634.1477070000001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671.88509999999997</v>
      </c>
      <c r="L41">
        <v>653.15009999999995</v>
      </c>
      <c r="M41">
        <v>88.2256</v>
      </c>
      <c r="N41">
        <v>59.06</v>
      </c>
      <c r="O41">
        <v>123.66562500000001</v>
      </c>
      <c r="P41">
        <v>125.58750000000001</v>
      </c>
      <c r="Q41">
        <v>21.82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21.36</v>
      </c>
      <c r="AH41">
        <v>18.940000000000001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0.76519999999999999</v>
      </c>
      <c r="AO41">
        <v>0</v>
      </c>
      <c r="AP41">
        <v>0</v>
      </c>
      <c r="AQ41">
        <v>46.683</v>
      </c>
      <c r="AR41">
        <v>2.2080000000000002</v>
      </c>
      <c r="AS41">
        <v>4.7081999999999997</v>
      </c>
      <c r="AT41">
        <v>15.00005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2636.3128070000002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671.88509999999997</v>
      </c>
      <c r="L42">
        <v>653.15009999999995</v>
      </c>
      <c r="M42">
        <v>88.2256</v>
      </c>
      <c r="N42">
        <v>59.06</v>
      </c>
      <c r="O42">
        <v>123.66562500000001</v>
      </c>
      <c r="P42">
        <v>125.58750000000001</v>
      </c>
      <c r="Q42">
        <v>21.82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21.36</v>
      </c>
      <c r="AH42">
        <v>18.940000000000001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0.76519999999999999</v>
      </c>
      <c r="AO42">
        <v>0</v>
      </c>
      <c r="AP42">
        <v>0</v>
      </c>
      <c r="AQ42">
        <v>46.683</v>
      </c>
      <c r="AR42">
        <v>2.2080000000000002</v>
      </c>
      <c r="AS42">
        <v>4.7081999999999997</v>
      </c>
      <c r="AT42">
        <v>15.00005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2636.3128070000002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671.88509999999997</v>
      </c>
      <c r="L43">
        <v>653.15009999999995</v>
      </c>
      <c r="M43">
        <v>88.2256</v>
      </c>
      <c r="N43">
        <v>59.06</v>
      </c>
      <c r="O43">
        <v>123.66562500000001</v>
      </c>
      <c r="P43">
        <v>125.58750000000001</v>
      </c>
      <c r="Q43">
        <v>21.82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21.36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0.76519999999999999</v>
      </c>
      <c r="AO43">
        <v>0</v>
      </c>
      <c r="AP43">
        <v>0</v>
      </c>
      <c r="AQ43">
        <v>46.683</v>
      </c>
      <c r="AR43">
        <v>2.2080000000000002</v>
      </c>
      <c r="AS43">
        <v>4.7081999999999997</v>
      </c>
      <c r="AT43">
        <v>15.00005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2617.3728070000002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671.88509999999997</v>
      </c>
      <c r="L44">
        <v>653.15009999999995</v>
      </c>
      <c r="M44">
        <v>88.2256</v>
      </c>
      <c r="N44">
        <v>59.06</v>
      </c>
      <c r="O44">
        <v>123.66562500000001</v>
      </c>
      <c r="P44">
        <v>125.58750000000001</v>
      </c>
      <c r="Q44">
        <v>21.82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21.36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0.76519999999999999</v>
      </c>
      <c r="AO44">
        <v>0</v>
      </c>
      <c r="AP44">
        <v>0</v>
      </c>
      <c r="AQ44">
        <v>46.683</v>
      </c>
      <c r="AR44">
        <v>3.3119999999999998</v>
      </c>
      <c r="AS44">
        <v>6.726</v>
      </c>
      <c r="AT44">
        <v>15.00005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2620.4946070000001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671.88509999999997</v>
      </c>
      <c r="L45">
        <v>653.15009999999995</v>
      </c>
      <c r="M45">
        <v>88.2256</v>
      </c>
      <c r="N45">
        <v>59.06</v>
      </c>
      <c r="O45">
        <v>123.66562500000001</v>
      </c>
      <c r="P45">
        <v>125.58750000000001</v>
      </c>
      <c r="Q45">
        <v>21.82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21.36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0.76519999999999999</v>
      </c>
      <c r="AO45">
        <v>0</v>
      </c>
      <c r="AP45">
        <v>7.0454999999999997</v>
      </c>
      <c r="AQ45">
        <v>46.683</v>
      </c>
      <c r="AR45">
        <v>36.432000000000002</v>
      </c>
      <c r="AS45">
        <v>16.680479999999999</v>
      </c>
      <c r="AT45">
        <v>15.00005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2654.1357349999998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671.88509999999997</v>
      </c>
      <c r="L46">
        <v>653.15009999999995</v>
      </c>
      <c r="M46">
        <v>88.2256</v>
      </c>
      <c r="N46">
        <v>59.06</v>
      </c>
      <c r="O46">
        <v>123.66562500000001</v>
      </c>
      <c r="P46">
        <v>125.58750000000001</v>
      </c>
      <c r="Q46">
        <v>21.82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21.36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0.76519999999999999</v>
      </c>
      <c r="AO46">
        <v>0</v>
      </c>
      <c r="AP46">
        <v>7.0454999999999997</v>
      </c>
      <c r="AQ46">
        <v>31.122</v>
      </c>
      <c r="AR46">
        <v>36.432000000000002</v>
      </c>
      <c r="AS46">
        <v>16.680479999999999</v>
      </c>
      <c r="AT46">
        <v>15.00005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2638.5747349999997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679.19</v>
      </c>
      <c r="L47">
        <v>653.15009999999995</v>
      </c>
      <c r="M47">
        <v>88.2256</v>
      </c>
      <c r="N47">
        <v>59.06</v>
      </c>
      <c r="O47">
        <v>123.66562500000001</v>
      </c>
      <c r="P47">
        <v>125.58750000000001</v>
      </c>
      <c r="Q47">
        <v>21.82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21.36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0.76519999999999999</v>
      </c>
      <c r="AO47">
        <v>0</v>
      </c>
      <c r="AP47">
        <v>7.0454999999999997</v>
      </c>
      <c r="AQ47">
        <v>15.561</v>
      </c>
      <c r="AR47">
        <v>3.3119999999999998</v>
      </c>
      <c r="AS47">
        <v>16.680479999999999</v>
      </c>
      <c r="AT47">
        <v>15.00005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2597.1986350000002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679.19</v>
      </c>
      <c r="L48">
        <v>653.15009999999995</v>
      </c>
      <c r="M48">
        <v>88.2256</v>
      </c>
      <c r="N48">
        <v>59.06</v>
      </c>
      <c r="O48">
        <v>123.66562500000001</v>
      </c>
      <c r="P48">
        <v>125.58750000000001</v>
      </c>
      <c r="Q48">
        <v>21.82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21.36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0.76519999999999999</v>
      </c>
      <c r="AO48">
        <v>0</v>
      </c>
      <c r="AP48">
        <v>7.0454999999999997</v>
      </c>
      <c r="AQ48">
        <v>0</v>
      </c>
      <c r="AR48">
        <v>2.2080000000000002</v>
      </c>
      <c r="AS48">
        <v>16.680479999999999</v>
      </c>
      <c r="AT48">
        <v>15.00005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2580.5336350000002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672.64059999999995</v>
      </c>
      <c r="L49">
        <v>653.15009999999995</v>
      </c>
      <c r="M49">
        <v>88.2256</v>
      </c>
      <c r="N49">
        <v>59.06</v>
      </c>
      <c r="O49">
        <v>123.66562500000001</v>
      </c>
      <c r="P49">
        <v>125.58750000000001</v>
      </c>
      <c r="Q49">
        <v>21.82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21.36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0.76519999999999999</v>
      </c>
      <c r="AO49">
        <v>0</v>
      </c>
      <c r="AP49">
        <v>7.0454999999999997</v>
      </c>
      <c r="AQ49">
        <v>0</v>
      </c>
      <c r="AR49">
        <v>2.2080000000000002</v>
      </c>
      <c r="AS49">
        <v>6.726</v>
      </c>
      <c r="AT49">
        <v>15.00005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2564.0297550000005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646.20849999999996</v>
      </c>
      <c r="L50">
        <v>653.15009999999995</v>
      </c>
      <c r="M50">
        <v>88.2256</v>
      </c>
      <c r="N50">
        <v>59.06</v>
      </c>
      <c r="O50">
        <v>123.66562500000001</v>
      </c>
      <c r="P50">
        <v>125.58750000000001</v>
      </c>
      <c r="Q50">
        <v>21.82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21.36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0.76519999999999999</v>
      </c>
      <c r="AO50">
        <v>0</v>
      </c>
      <c r="AP50">
        <v>7.0454999999999997</v>
      </c>
      <c r="AQ50">
        <v>0</v>
      </c>
      <c r="AR50">
        <v>2.2080000000000002</v>
      </c>
      <c r="AS50">
        <v>4.7081999999999997</v>
      </c>
      <c r="AT50">
        <v>15.00005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2535.5798550000004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646.20849999999996</v>
      </c>
      <c r="L51">
        <v>653.15009999999995</v>
      </c>
      <c r="M51">
        <v>88.2256</v>
      </c>
      <c r="N51">
        <v>59.06</v>
      </c>
      <c r="O51">
        <v>123.66562500000001</v>
      </c>
      <c r="P51">
        <v>125.58750000000001</v>
      </c>
      <c r="Q51">
        <v>21.82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21.36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0.76519999999999999</v>
      </c>
      <c r="AO51">
        <v>0</v>
      </c>
      <c r="AP51">
        <v>0</v>
      </c>
      <c r="AQ51">
        <v>0</v>
      </c>
      <c r="AR51">
        <v>2.2080000000000002</v>
      </c>
      <c r="AS51">
        <v>4.7081999999999997</v>
      </c>
      <c r="AT51">
        <v>15.00005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2519.6603550000004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646.20849999999996</v>
      </c>
      <c r="L52">
        <v>653.15009999999995</v>
      </c>
      <c r="M52">
        <v>88.2256</v>
      </c>
      <c r="N52">
        <v>59.06</v>
      </c>
      <c r="O52">
        <v>123.66562500000001</v>
      </c>
      <c r="P52">
        <v>125.58750000000001</v>
      </c>
      <c r="Q52">
        <v>21.82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21.36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0.76519999999999999</v>
      </c>
      <c r="AO52">
        <v>0</v>
      </c>
      <c r="AP52">
        <v>0</v>
      </c>
      <c r="AQ52">
        <v>0</v>
      </c>
      <c r="AR52">
        <v>2.2080000000000002</v>
      </c>
      <c r="AS52">
        <v>4.7081999999999997</v>
      </c>
      <c r="AT52">
        <v>15.00005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2519.6603550000004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646.20849999999996</v>
      </c>
      <c r="L53">
        <v>653.15009999999995</v>
      </c>
      <c r="M53">
        <v>88.2256</v>
      </c>
      <c r="N53">
        <v>59.06</v>
      </c>
      <c r="O53">
        <v>123.66562500000001</v>
      </c>
      <c r="P53">
        <v>125.58750000000001</v>
      </c>
      <c r="Q53">
        <v>21.82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21.36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0.76519999999999999</v>
      </c>
      <c r="AO53">
        <v>0</v>
      </c>
      <c r="AP53">
        <v>0</v>
      </c>
      <c r="AQ53">
        <v>0</v>
      </c>
      <c r="AR53">
        <v>2.2080000000000002</v>
      </c>
      <c r="AS53">
        <v>4.7081999999999997</v>
      </c>
      <c r="AT53">
        <v>15.00005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2519.6603550000004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638.89949999999999</v>
      </c>
      <c r="L54">
        <v>574.65509999999995</v>
      </c>
      <c r="M54">
        <v>88.2256</v>
      </c>
      <c r="N54">
        <v>59.06</v>
      </c>
      <c r="O54">
        <v>123.66562500000001</v>
      </c>
      <c r="P54">
        <v>125.58750000000001</v>
      </c>
      <c r="Q54">
        <v>21.82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21.36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0.76519999999999999</v>
      </c>
      <c r="AO54">
        <v>0</v>
      </c>
      <c r="AP54">
        <v>0</v>
      </c>
      <c r="AQ54">
        <v>0</v>
      </c>
      <c r="AR54">
        <v>2.2080000000000002</v>
      </c>
      <c r="AS54">
        <v>4.7081999999999997</v>
      </c>
      <c r="AT54">
        <v>15.00005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2433.8563550000003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588.89949999999999</v>
      </c>
      <c r="L55">
        <v>463.42500000000001</v>
      </c>
      <c r="M55">
        <v>88.2256</v>
      </c>
      <c r="N55">
        <v>59.06</v>
      </c>
      <c r="O55">
        <v>123.66562500000001</v>
      </c>
      <c r="P55">
        <v>125.58750000000001</v>
      </c>
      <c r="Q55">
        <v>14.583299999999999</v>
      </c>
      <c r="R55">
        <v>42.390099999999997</v>
      </c>
      <c r="S55">
        <v>18.590499999999999</v>
      </c>
      <c r="T55">
        <v>0</v>
      </c>
      <c r="U55">
        <v>418.77</v>
      </c>
      <c r="V55">
        <v>20.73</v>
      </c>
      <c r="W55">
        <v>46.399079999999998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21.36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0.76519999999999999</v>
      </c>
      <c r="AO55">
        <v>0</v>
      </c>
      <c r="AP55">
        <v>0</v>
      </c>
      <c r="AQ55">
        <v>0</v>
      </c>
      <c r="AR55">
        <v>2.2080000000000002</v>
      </c>
      <c r="AS55">
        <v>4.7081999999999997</v>
      </c>
      <c r="AT55">
        <v>15.00005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2257.5899550000004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588.89949999999999</v>
      </c>
      <c r="L56">
        <v>383.42500000000001</v>
      </c>
      <c r="M56">
        <v>88.2256</v>
      </c>
      <c r="N56">
        <v>59.06</v>
      </c>
      <c r="O56">
        <v>123.66562500000001</v>
      </c>
      <c r="P56">
        <v>125.58750000000001</v>
      </c>
      <c r="Q56">
        <v>18.277699999999999</v>
      </c>
      <c r="R56">
        <v>42.390099999999997</v>
      </c>
      <c r="S56">
        <v>22.687000000000001</v>
      </c>
      <c r="T56">
        <v>0</v>
      </c>
      <c r="U56">
        <v>418.77</v>
      </c>
      <c r="V56">
        <v>20.73</v>
      </c>
      <c r="W56">
        <v>46.399079999999998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21.36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0.76519999999999999</v>
      </c>
      <c r="AO56">
        <v>0</v>
      </c>
      <c r="AP56">
        <v>0</v>
      </c>
      <c r="AQ56">
        <v>0</v>
      </c>
      <c r="AR56">
        <v>2.2080000000000002</v>
      </c>
      <c r="AS56">
        <v>4.7081999999999997</v>
      </c>
      <c r="AT56">
        <v>15.00005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2185.3808550000003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588.89949999999999</v>
      </c>
      <c r="L57">
        <v>383.42500000000001</v>
      </c>
      <c r="M57">
        <v>88.2256</v>
      </c>
      <c r="N57">
        <v>59.06</v>
      </c>
      <c r="O57">
        <v>123.66562500000001</v>
      </c>
      <c r="P57">
        <v>125.58750000000001</v>
      </c>
      <c r="Q57">
        <v>18.277699999999999</v>
      </c>
      <c r="R57">
        <v>36.622999999999998</v>
      </c>
      <c r="S57">
        <v>22.687000000000001</v>
      </c>
      <c r="T57">
        <v>0</v>
      </c>
      <c r="U57">
        <v>418.77</v>
      </c>
      <c r="V57">
        <v>20.73</v>
      </c>
      <c r="W57">
        <v>46.399079999999998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21.36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0.76519999999999999</v>
      </c>
      <c r="AO57">
        <v>0</v>
      </c>
      <c r="AP57">
        <v>0</v>
      </c>
      <c r="AQ57">
        <v>0</v>
      </c>
      <c r="AR57">
        <v>2.2080000000000002</v>
      </c>
      <c r="AS57">
        <v>4.7081999999999997</v>
      </c>
      <c r="AT57">
        <v>15.00005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2179.6137550000003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588.89949999999999</v>
      </c>
      <c r="L58">
        <v>443.42500000000001</v>
      </c>
      <c r="M58">
        <v>88.2256</v>
      </c>
      <c r="N58">
        <v>59.06</v>
      </c>
      <c r="O58">
        <v>123.66562500000001</v>
      </c>
      <c r="P58">
        <v>125.58750000000001</v>
      </c>
      <c r="Q58">
        <v>18.277699999999999</v>
      </c>
      <c r="R58">
        <v>36.622999999999998</v>
      </c>
      <c r="S58">
        <v>22.687000000000001</v>
      </c>
      <c r="T58">
        <v>0</v>
      </c>
      <c r="U58">
        <v>418.77</v>
      </c>
      <c r="V58">
        <v>20.73</v>
      </c>
      <c r="W58">
        <v>46.399079999999998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21.36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0.76519999999999999</v>
      </c>
      <c r="AO58">
        <v>0</v>
      </c>
      <c r="AP58">
        <v>0</v>
      </c>
      <c r="AQ58">
        <v>0</v>
      </c>
      <c r="AR58">
        <v>2.2080000000000002</v>
      </c>
      <c r="AS58">
        <v>4.7081999999999997</v>
      </c>
      <c r="AT58">
        <v>15.00005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2239.6137550000003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588.89949999999999</v>
      </c>
      <c r="L59">
        <v>443.42500000000001</v>
      </c>
      <c r="M59">
        <v>88.2256</v>
      </c>
      <c r="N59">
        <v>59.06</v>
      </c>
      <c r="O59">
        <v>123.66562500000001</v>
      </c>
      <c r="P59">
        <v>125.58750000000001</v>
      </c>
      <c r="Q59">
        <v>18.277699999999999</v>
      </c>
      <c r="R59">
        <v>36.423000000000002</v>
      </c>
      <c r="S59">
        <v>22.687000000000001</v>
      </c>
      <c r="T59">
        <v>0</v>
      </c>
      <c r="U59">
        <v>418.77</v>
      </c>
      <c r="V59">
        <v>20.73</v>
      </c>
      <c r="W59">
        <v>46.399079999999998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21.36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0.76519999999999999</v>
      </c>
      <c r="AO59">
        <v>0</v>
      </c>
      <c r="AP59">
        <v>0</v>
      </c>
      <c r="AQ59">
        <v>0</v>
      </c>
      <c r="AR59">
        <v>2.2080000000000002</v>
      </c>
      <c r="AS59">
        <v>4.7081999999999997</v>
      </c>
      <c r="AT59">
        <v>15.00005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2239.413755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588.89949999999999</v>
      </c>
      <c r="L60">
        <v>443.42500000000001</v>
      </c>
      <c r="M60">
        <v>88.2256</v>
      </c>
      <c r="N60">
        <v>59.06</v>
      </c>
      <c r="O60">
        <v>123.66562500000001</v>
      </c>
      <c r="P60">
        <v>125.58750000000001</v>
      </c>
      <c r="Q60">
        <v>18.277699999999999</v>
      </c>
      <c r="R60">
        <v>36.423000000000002</v>
      </c>
      <c r="S60">
        <v>22.687000000000001</v>
      </c>
      <c r="T60">
        <v>0</v>
      </c>
      <c r="U60">
        <v>418.77</v>
      </c>
      <c r="V60">
        <v>20.73</v>
      </c>
      <c r="W60">
        <v>46.399079999999998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21.36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0.76519999999999999</v>
      </c>
      <c r="AO60">
        <v>0</v>
      </c>
      <c r="AP60">
        <v>0</v>
      </c>
      <c r="AQ60">
        <v>0</v>
      </c>
      <c r="AR60">
        <v>2.2080000000000002</v>
      </c>
      <c r="AS60">
        <v>4.7081999999999997</v>
      </c>
      <c r="AT60">
        <v>15.00005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2239.413755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588.89949999999999</v>
      </c>
      <c r="L61">
        <v>483.42500000000001</v>
      </c>
      <c r="M61">
        <v>88.2256</v>
      </c>
      <c r="N61">
        <v>59.06</v>
      </c>
      <c r="O61">
        <v>123.66562500000001</v>
      </c>
      <c r="P61">
        <v>125.58750000000001</v>
      </c>
      <c r="Q61">
        <v>18.277699999999999</v>
      </c>
      <c r="R61">
        <v>36.423000000000002</v>
      </c>
      <c r="S61">
        <v>22.687000000000001</v>
      </c>
      <c r="T61">
        <v>0</v>
      </c>
      <c r="U61">
        <v>418.77</v>
      </c>
      <c r="V61">
        <v>15.464600000000001</v>
      </c>
      <c r="W61">
        <v>46.399079999999998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21.36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0.76519999999999999</v>
      </c>
      <c r="AO61">
        <v>0</v>
      </c>
      <c r="AP61">
        <v>0</v>
      </c>
      <c r="AQ61">
        <v>0</v>
      </c>
      <c r="AR61">
        <v>2.2080000000000002</v>
      </c>
      <c r="AS61">
        <v>4.7081999999999997</v>
      </c>
      <c r="AT61">
        <v>15.00005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2274.1483550000003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588.89949999999999</v>
      </c>
      <c r="L62">
        <v>483.42500000000001</v>
      </c>
      <c r="M62">
        <v>88.2256</v>
      </c>
      <c r="N62">
        <v>59.06</v>
      </c>
      <c r="O62">
        <v>123.66562500000001</v>
      </c>
      <c r="P62">
        <v>125.58750000000001</v>
      </c>
      <c r="Q62">
        <v>18.277699999999999</v>
      </c>
      <c r="R62">
        <v>36.423000000000002</v>
      </c>
      <c r="S62">
        <v>22.687000000000001</v>
      </c>
      <c r="T62">
        <v>0</v>
      </c>
      <c r="U62">
        <v>418.77</v>
      </c>
      <c r="V62">
        <v>15.464600000000001</v>
      </c>
      <c r="W62">
        <v>46.399079999999998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21.36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0.76519999999999999</v>
      </c>
      <c r="AO62">
        <v>0</v>
      </c>
      <c r="AP62">
        <v>0</v>
      </c>
      <c r="AQ62">
        <v>0</v>
      </c>
      <c r="AR62">
        <v>2.2080000000000002</v>
      </c>
      <c r="AS62">
        <v>4.7081999999999997</v>
      </c>
      <c r="AT62">
        <v>15.00005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2274.1483550000003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588.89949999999999</v>
      </c>
      <c r="L63">
        <v>503.42500000000001</v>
      </c>
      <c r="M63">
        <v>88.2256</v>
      </c>
      <c r="N63">
        <v>59.06</v>
      </c>
      <c r="O63">
        <v>123.66562500000001</v>
      </c>
      <c r="P63">
        <v>125.58750000000001</v>
      </c>
      <c r="Q63">
        <v>18.277699999999999</v>
      </c>
      <c r="R63">
        <v>36.423000000000002</v>
      </c>
      <c r="S63">
        <v>22.687000000000001</v>
      </c>
      <c r="T63">
        <v>0</v>
      </c>
      <c r="U63">
        <v>418.77</v>
      </c>
      <c r="V63">
        <v>15.464600000000001</v>
      </c>
      <c r="W63">
        <v>46.399079999999998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21.36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0.76519999999999999</v>
      </c>
      <c r="AO63">
        <v>0</v>
      </c>
      <c r="AP63">
        <v>0</v>
      </c>
      <c r="AQ63">
        <v>15.561</v>
      </c>
      <c r="AR63">
        <v>2.2080000000000002</v>
      </c>
      <c r="AS63">
        <v>4.7081999999999997</v>
      </c>
      <c r="AT63">
        <v>15.00005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2309.7093550000004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588.89949999999999</v>
      </c>
      <c r="L64">
        <v>503.42500000000001</v>
      </c>
      <c r="M64">
        <v>88.2256</v>
      </c>
      <c r="N64">
        <v>59.06</v>
      </c>
      <c r="O64">
        <v>123.66562500000001</v>
      </c>
      <c r="P64">
        <v>131.743414</v>
      </c>
      <c r="Q64">
        <v>18.277699999999999</v>
      </c>
      <c r="R64">
        <v>36.423000000000002</v>
      </c>
      <c r="S64">
        <v>22.687000000000001</v>
      </c>
      <c r="T64">
        <v>0</v>
      </c>
      <c r="U64">
        <v>418.77</v>
      </c>
      <c r="V64">
        <v>20.73</v>
      </c>
      <c r="W64">
        <v>46.399079999999998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21.36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0.76519999999999999</v>
      </c>
      <c r="AO64">
        <v>0</v>
      </c>
      <c r="AP64">
        <v>0</v>
      </c>
      <c r="AQ64">
        <v>15.561</v>
      </c>
      <c r="AR64">
        <v>2.2080000000000002</v>
      </c>
      <c r="AS64">
        <v>4.7081999999999997</v>
      </c>
      <c r="AT64">
        <v>15.00005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2321.1306690000001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588.89949999999999</v>
      </c>
      <c r="L65">
        <v>568.42499999999995</v>
      </c>
      <c r="M65">
        <v>88.2256</v>
      </c>
      <c r="N65">
        <v>59.06</v>
      </c>
      <c r="O65">
        <v>123.66562500000001</v>
      </c>
      <c r="P65">
        <v>133.08750000000001</v>
      </c>
      <c r="Q65">
        <v>18.125599999999999</v>
      </c>
      <c r="R65">
        <v>42.390099999999997</v>
      </c>
      <c r="S65">
        <v>22.293600000000001</v>
      </c>
      <c r="T65">
        <v>0</v>
      </c>
      <c r="U65">
        <v>418.77</v>
      </c>
      <c r="V65">
        <v>20.73</v>
      </c>
      <c r="W65">
        <v>46.399079999999998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21.36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0.76519999999999999</v>
      </c>
      <c r="AO65">
        <v>0</v>
      </c>
      <c r="AP65">
        <v>0</v>
      </c>
      <c r="AQ65">
        <v>15.561</v>
      </c>
      <c r="AR65">
        <v>2.2080000000000002</v>
      </c>
      <c r="AS65">
        <v>4.7081999999999997</v>
      </c>
      <c r="AT65">
        <v>15.00005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2392.8963550000008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588.89949999999999</v>
      </c>
      <c r="L66">
        <v>653.15009999999995</v>
      </c>
      <c r="M66">
        <v>88.2256</v>
      </c>
      <c r="N66">
        <v>59.06</v>
      </c>
      <c r="O66">
        <v>123.66562500000001</v>
      </c>
      <c r="P66">
        <v>133.08750000000001</v>
      </c>
      <c r="Q66">
        <v>18.125599999999999</v>
      </c>
      <c r="R66">
        <v>35.384799999999998</v>
      </c>
      <c r="S66">
        <v>22.293600000000001</v>
      </c>
      <c r="T66">
        <v>0</v>
      </c>
      <c r="U66">
        <v>418.77</v>
      </c>
      <c r="V66">
        <v>20.73</v>
      </c>
      <c r="W66">
        <v>46.399079999999998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0</v>
      </c>
      <c r="AG66">
        <v>21.36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0.76519999999999999</v>
      </c>
      <c r="AO66">
        <v>0</v>
      </c>
      <c r="AP66">
        <v>0</v>
      </c>
      <c r="AQ66">
        <v>31.122</v>
      </c>
      <c r="AR66">
        <v>2.2080000000000002</v>
      </c>
      <c r="AS66">
        <v>4.7081999999999997</v>
      </c>
      <c r="AT66">
        <v>15.00005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2502.6560070000005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679.19</v>
      </c>
      <c r="L67">
        <v>653.15009999999995</v>
      </c>
      <c r="M67">
        <v>88.2256</v>
      </c>
      <c r="N67">
        <v>59.06</v>
      </c>
      <c r="O67">
        <v>123.66562500000001</v>
      </c>
      <c r="P67">
        <v>129.30699999999999</v>
      </c>
      <c r="Q67">
        <v>21.82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46.399079999999998</v>
      </c>
      <c r="X67">
        <v>147.26089999999999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0</v>
      </c>
      <c r="AG67">
        <v>21.36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0.76519999999999999</v>
      </c>
      <c r="AO67">
        <v>0</v>
      </c>
      <c r="AP67">
        <v>0</v>
      </c>
      <c r="AQ67">
        <v>31.122</v>
      </c>
      <c r="AR67">
        <v>2.2080000000000002</v>
      </c>
      <c r="AS67">
        <v>4.7081999999999997</v>
      </c>
      <c r="AT67">
        <v>15.00005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2607.2947070000005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679.19</v>
      </c>
      <c r="L68">
        <v>653.15009999999995</v>
      </c>
      <c r="M68">
        <v>88.2256</v>
      </c>
      <c r="N68">
        <v>59.06</v>
      </c>
      <c r="O68">
        <v>123.66562500000001</v>
      </c>
      <c r="P68">
        <v>129.30699999999999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32.957704</v>
      </c>
      <c r="AF68">
        <v>0</v>
      </c>
      <c r="AG68">
        <v>21.36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0.76519999999999999</v>
      </c>
      <c r="AO68">
        <v>0</v>
      </c>
      <c r="AP68">
        <v>0</v>
      </c>
      <c r="AQ68">
        <v>31.122</v>
      </c>
      <c r="AR68">
        <v>2.2080000000000002</v>
      </c>
      <c r="AS68">
        <v>4.7081999999999997</v>
      </c>
      <c r="AT68">
        <v>15.00005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2623.7735590000002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679.19</v>
      </c>
      <c r="L69">
        <v>653.15009999999995</v>
      </c>
      <c r="M69">
        <v>88.2256</v>
      </c>
      <c r="N69">
        <v>59.06</v>
      </c>
      <c r="O69">
        <v>123.66562500000001</v>
      </c>
      <c r="P69">
        <v>129.30699999999999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46.399079999999998</v>
      </c>
      <c r="X69">
        <v>147.26089999999999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32.957704</v>
      </c>
      <c r="AF69">
        <v>8.8740000000000006</v>
      </c>
      <c r="AG69">
        <v>21.36</v>
      </c>
      <c r="AH69">
        <v>0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0.76519999999999999</v>
      </c>
      <c r="AO69">
        <v>0</v>
      </c>
      <c r="AP69">
        <v>0</v>
      </c>
      <c r="AQ69">
        <v>46.683</v>
      </c>
      <c r="AR69">
        <v>2.2080000000000002</v>
      </c>
      <c r="AS69">
        <v>4.7081999999999997</v>
      </c>
      <c r="AT69">
        <v>15.00005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2648.2085590000002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679.19</v>
      </c>
      <c r="L70">
        <v>653.15009999999995</v>
      </c>
      <c r="M70">
        <v>88.2256</v>
      </c>
      <c r="N70">
        <v>59.06</v>
      </c>
      <c r="O70">
        <v>123.66562500000001</v>
      </c>
      <c r="P70">
        <v>129.30699999999999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46.399079999999998</v>
      </c>
      <c r="X70">
        <v>147.26089999999999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8.8740000000000006</v>
      </c>
      <c r="AG70">
        <v>21.36</v>
      </c>
      <c r="AH70">
        <v>18.940000000000001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0.76519999999999999</v>
      </c>
      <c r="AO70">
        <v>0</v>
      </c>
      <c r="AP70">
        <v>0</v>
      </c>
      <c r="AQ70">
        <v>46.683</v>
      </c>
      <c r="AR70">
        <v>2.2080000000000002</v>
      </c>
      <c r="AS70">
        <v>4.7081999999999997</v>
      </c>
      <c r="AT70">
        <v>15.00005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2667.1485590000002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</v>
      </c>
      <c r="L71">
        <v>653.15009999999995</v>
      </c>
      <c r="M71">
        <v>88.2256</v>
      </c>
      <c r="N71">
        <v>59.06</v>
      </c>
      <c r="O71">
        <v>123.66562500000001</v>
      </c>
      <c r="P71">
        <v>129.30699999999999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46.399079999999998</v>
      </c>
      <c r="X71">
        <v>147.26089999999999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17.748000000000001</v>
      </c>
      <c r="AG71">
        <v>21.36</v>
      </c>
      <c r="AH71">
        <v>37.880000000000003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0.76519999999999999</v>
      </c>
      <c r="AO71">
        <v>0</v>
      </c>
      <c r="AP71">
        <v>0</v>
      </c>
      <c r="AQ71">
        <v>46.683</v>
      </c>
      <c r="AR71">
        <v>2.2080000000000002</v>
      </c>
      <c r="AS71">
        <v>4.7081999999999997</v>
      </c>
      <c r="AT71">
        <v>15.00005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2713.8185660000004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653.15009999999995</v>
      </c>
      <c r="M72">
        <v>88.2256</v>
      </c>
      <c r="N72">
        <v>59.06</v>
      </c>
      <c r="O72">
        <v>123.66562500000001</v>
      </c>
      <c r="P72">
        <v>129.30699999999999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46.399079999999998</v>
      </c>
      <c r="X72">
        <v>147.26089999999999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18.272072000000001</v>
      </c>
      <c r="AE72">
        <v>32.957704</v>
      </c>
      <c r="AF72">
        <v>26.622</v>
      </c>
      <c r="AG72">
        <v>21.36</v>
      </c>
      <c r="AH72">
        <v>56.82</v>
      </c>
      <c r="AI72">
        <v>0</v>
      </c>
      <c r="AJ72">
        <v>0</v>
      </c>
      <c r="AK72">
        <v>54.567</v>
      </c>
      <c r="AL72">
        <v>6.9720000000000004</v>
      </c>
      <c r="AM72">
        <v>5.2786799999999996</v>
      </c>
      <c r="AN72">
        <v>0.76519999999999999</v>
      </c>
      <c r="AO72">
        <v>0</v>
      </c>
      <c r="AP72">
        <v>0</v>
      </c>
      <c r="AQ72">
        <v>46.683</v>
      </c>
      <c r="AR72">
        <v>2.2080000000000002</v>
      </c>
      <c r="AS72">
        <v>4.7081999999999997</v>
      </c>
      <c r="AT72">
        <v>15.00005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2762.8424510000004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653.15009999999995</v>
      </c>
      <c r="M73">
        <v>88.2256</v>
      </c>
      <c r="N73">
        <v>59.06</v>
      </c>
      <c r="O73">
        <v>123.66562500000001</v>
      </c>
      <c r="P73">
        <v>129.30699999999999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46.399079999999998</v>
      </c>
      <c r="X73">
        <v>147.26089999999999</v>
      </c>
      <c r="Y73">
        <v>0</v>
      </c>
      <c r="Z73">
        <v>13.041600000000001</v>
      </c>
      <c r="AA73">
        <v>7.0309999999999997</v>
      </c>
      <c r="AB73">
        <v>26.34008</v>
      </c>
      <c r="AC73">
        <v>0</v>
      </c>
      <c r="AD73">
        <v>18.272072000000001</v>
      </c>
      <c r="AE73">
        <v>32.957704</v>
      </c>
      <c r="AF73">
        <v>35.496000000000002</v>
      </c>
      <c r="AG73">
        <v>21.36</v>
      </c>
      <c r="AH73">
        <v>85.23</v>
      </c>
      <c r="AI73">
        <v>0</v>
      </c>
      <c r="AJ73">
        <v>0</v>
      </c>
      <c r="AK73">
        <v>54.567</v>
      </c>
      <c r="AL73">
        <v>55.776000000000003</v>
      </c>
      <c r="AM73">
        <v>6.665</v>
      </c>
      <c r="AN73">
        <v>0.76519999999999999</v>
      </c>
      <c r="AO73">
        <v>0</v>
      </c>
      <c r="AP73">
        <v>1.2809999999999999</v>
      </c>
      <c r="AQ73">
        <v>46.683</v>
      </c>
      <c r="AR73">
        <v>2.2080000000000002</v>
      </c>
      <c r="AS73">
        <v>4.7081999999999997</v>
      </c>
      <c r="AT73">
        <v>15.00005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2883.7404110000002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653.15009999999995</v>
      </c>
      <c r="M74">
        <v>88.2256</v>
      </c>
      <c r="N74">
        <v>59.06</v>
      </c>
      <c r="O74">
        <v>123.66562500000001</v>
      </c>
      <c r="P74">
        <v>129.30699999999999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147.26089999999999</v>
      </c>
      <c r="Y74">
        <v>0</v>
      </c>
      <c r="Z74">
        <v>13.041600000000001</v>
      </c>
      <c r="AA74">
        <v>13.904</v>
      </c>
      <c r="AB74">
        <v>26.34008</v>
      </c>
      <c r="AC74">
        <v>0</v>
      </c>
      <c r="AD74">
        <v>27.408107999999999</v>
      </c>
      <c r="AE74">
        <v>32.957704</v>
      </c>
      <c r="AF74">
        <v>35.496000000000002</v>
      </c>
      <c r="AG74">
        <v>21.36</v>
      </c>
      <c r="AH74">
        <v>116.9545</v>
      </c>
      <c r="AI74">
        <v>0</v>
      </c>
      <c r="AJ74">
        <v>0</v>
      </c>
      <c r="AK74">
        <v>54.567</v>
      </c>
      <c r="AL74">
        <v>55.776000000000003</v>
      </c>
      <c r="AM74">
        <v>6.665</v>
      </c>
      <c r="AN74">
        <v>0.76519999999999999</v>
      </c>
      <c r="AO74">
        <v>0</v>
      </c>
      <c r="AP74">
        <v>1.2809999999999999</v>
      </c>
      <c r="AQ74">
        <v>46.683</v>
      </c>
      <c r="AR74">
        <v>2.2080000000000002</v>
      </c>
      <c r="AS74">
        <v>4.7081999999999997</v>
      </c>
      <c r="AT74">
        <v>15.00005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2931.473947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653.15009999999995</v>
      </c>
      <c r="M75">
        <v>88.2256</v>
      </c>
      <c r="N75">
        <v>59.06</v>
      </c>
      <c r="O75">
        <v>123.66562500000001</v>
      </c>
      <c r="P75">
        <v>131.606908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0</v>
      </c>
      <c r="AD75">
        <v>36.544144000000003</v>
      </c>
      <c r="AE75">
        <v>32.957704</v>
      </c>
      <c r="AF75">
        <v>35.496000000000002</v>
      </c>
      <c r="AG75">
        <v>21.36</v>
      </c>
      <c r="AH75">
        <v>116.9545</v>
      </c>
      <c r="AI75">
        <v>0</v>
      </c>
      <c r="AJ75">
        <v>0</v>
      </c>
      <c r="AK75">
        <v>54.567</v>
      </c>
      <c r="AL75">
        <v>55.776000000000003</v>
      </c>
      <c r="AM75">
        <v>6.7983000000000002</v>
      </c>
      <c r="AN75">
        <v>0.76519999999999999</v>
      </c>
      <c r="AO75">
        <v>0</v>
      </c>
      <c r="AP75">
        <v>1.2809999999999999</v>
      </c>
      <c r="AQ75">
        <v>46.683</v>
      </c>
      <c r="AR75">
        <v>2.2080000000000002</v>
      </c>
      <c r="AS75">
        <v>4.7081999999999997</v>
      </c>
      <c r="AT75">
        <v>15.00005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2951.5139159999999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653.15009999999995</v>
      </c>
      <c r="M76">
        <v>88.2256</v>
      </c>
      <c r="N76">
        <v>59.06</v>
      </c>
      <c r="O76">
        <v>123.66562500000001</v>
      </c>
      <c r="P76">
        <v>131.608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36.544144000000003</v>
      </c>
      <c r="AE76">
        <v>32.957704</v>
      </c>
      <c r="AF76">
        <v>35.496000000000002</v>
      </c>
      <c r="AG76">
        <v>21.36</v>
      </c>
      <c r="AH76">
        <v>116.9545</v>
      </c>
      <c r="AI76">
        <v>0</v>
      </c>
      <c r="AJ76">
        <v>0</v>
      </c>
      <c r="AK76">
        <v>54.567</v>
      </c>
      <c r="AL76">
        <v>55.776000000000003</v>
      </c>
      <c r="AM76">
        <v>7.4648000000000003</v>
      </c>
      <c r="AN76">
        <v>0.76519999999999999</v>
      </c>
      <c r="AO76">
        <v>0</v>
      </c>
      <c r="AP76">
        <v>1.2809999999999999</v>
      </c>
      <c r="AQ76">
        <v>46.683</v>
      </c>
      <c r="AR76">
        <v>2.2080000000000002</v>
      </c>
      <c r="AS76">
        <v>4.7081999999999997</v>
      </c>
      <c r="AT76">
        <v>15.00005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2956.1315079999999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653.15009999999995</v>
      </c>
      <c r="M77">
        <v>88.2256</v>
      </c>
      <c r="N77">
        <v>59.06</v>
      </c>
      <c r="O77">
        <v>123.66562500000001</v>
      </c>
      <c r="P77">
        <v>131.608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35.496000000000002</v>
      </c>
      <c r="AG77">
        <v>21.36</v>
      </c>
      <c r="AH77">
        <v>116.9545</v>
      </c>
      <c r="AI77">
        <v>0</v>
      </c>
      <c r="AJ77">
        <v>0</v>
      </c>
      <c r="AK77">
        <v>54.567</v>
      </c>
      <c r="AL77">
        <v>55.776000000000003</v>
      </c>
      <c r="AM77">
        <v>7.4648000000000003</v>
      </c>
      <c r="AN77">
        <v>0.76519999999999999</v>
      </c>
      <c r="AO77">
        <v>0</v>
      </c>
      <c r="AP77">
        <v>1.2809999999999999</v>
      </c>
      <c r="AQ77">
        <v>46.683</v>
      </c>
      <c r="AR77">
        <v>2.2080000000000002</v>
      </c>
      <c r="AS77">
        <v>4.7081999999999997</v>
      </c>
      <c r="AT77">
        <v>15.00005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2946.9954720000001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653.15009999999995</v>
      </c>
      <c r="M78">
        <v>88.2256</v>
      </c>
      <c r="N78">
        <v>59.06</v>
      </c>
      <c r="O78">
        <v>123.66562500000001</v>
      </c>
      <c r="P78">
        <v>131.608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27.408107999999999</v>
      </c>
      <c r="AE78">
        <v>32.957704</v>
      </c>
      <c r="AF78">
        <v>35.496000000000002</v>
      </c>
      <c r="AG78">
        <v>21.36</v>
      </c>
      <c r="AH78">
        <v>107.958</v>
      </c>
      <c r="AI78">
        <v>0</v>
      </c>
      <c r="AJ78">
        <v>0</v>
      </c>
      <c r="AK78">
        <v>54.567</v>
      </c>
      <c r="AL78">
        <v>6.9720000000000004</v>
      </c>
      <c r="AM78">
        <v>7.4648000000000003</v>
      </c>
      <c r="AN78">
        <v>0.76519999999999999</v>
      </c>
      <c r="AO78">
        <v>0</v>
      </c>
      <c r="AP78">
        <v>1.2809999999999999</v>
      </c>
      <c r="AQ78">
        <v>46.683</v>
      </c>
      <c r="AR78">
        <v>2.76</v>
      </c>
      <c r="AS78">
        <v>4.7081999999999997</v>
      </c>
      <c r="AT78">
        <v>15.00005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2889.7469720000008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653.15009999999995</v>
      </c>
      <c r="M79">
        <v>88.2256</v>
      </c>
      <c r="N79">
        <v>59.06</v>
      </c>
      <c r="O79">
        <v>123.66562500000001</v>
      </c>
      <c r="P79">
        <v>131.608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147.515625</v>
      </c>
      <c r="Y79">
        <v>0</v>
      </c>
      <c r="Z79">
        <v>6.5208000000000004</v>
      </c>
      <c r="AA79">
        <v>26.07</v>
      </c>
      <c r="AB79">
        <v>13.17004</v>
      </c>
      <c r="AC79">
        <v>0</v>
      </c>
      <c r="AD79">
        <v>9.1360360000000007</v>
      </c>
      <c r="AE79">
        <v>32.957704</v>
      </c>
      <c r="AF79">
        <v>26.622</v>
      </c>
      <c r="AG79">
        <v>21.36</v>
      </c>
      <c r="AH79">
        <v>75.760000000000005</v>
      </c>
      <c r="AI79">
        <v>0</v>
      </c>
      <c r="AJ79">
        <v>0</v>
      </c>
      <c r="AK79">
        <v>54.567</v>
      </c>
      <c r="AL79">
        <v>2.3239999999999998</v>
      </c>
      <c r="AM79">
        <v>5.2786799999999996</v>
      </c>
      <c r="AN79">
        <v>0.76519999999999999</v>
      </c>
      <c r="AO79">
        <v>0</v>
      </c>
      <c r="AP79">
        <v>1.2809999999999999</v>
      </c>
      <c r="AQ79">
        <v>46.683</v>
      </c>
      <c r="AR79">
        <v>2.2080000000000002</v>
      </c>
      <c r="AS79">
        <v>4.7081999999999997</v>
      </c>
      <c r="AT79">
        <v>15.00005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2803.3259399999997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653.15009999999995</v>
      </c>
      <c r="M80">
        <v>88.2256</v>
      </c>
      <c r="N80">
        <v>59.06</v>
      </c>
      <c r="O80">
        <v>123.66562500000001</v>
      </c>
      <c r="P80">
        <v>131.608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147.515625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0</v>
      </c>
      <c r="AE80">
        <v>16.478852</v>
      </c>
      <c r="AF80">
        <v>17.748000000000001</v>
      </c>
      <c r="AG80">
        <v>21.36</v>
      </c>
      <c r="AH80">
        <v>56.82</v>
      </c>
      <c r="AI80">
        <v>0</v>
      </c>
      <c r="AJ80">
        <v>0</v>
      </c>
      <c r="AK80">
        <v>54.567</v>
      </c>
      <c r="AL80">
        <v>2.3239999999999998</v>
      </c>
      <c r="AM80">
        <v>0</v>
      </c>
      <c r="AN80">
        <v>0.76519999999999999</v>
      </c>
      <c r="AO80">
        <v>0</v>
      </c>
      <c r="AP80">
        <v>1.2809999999999999</v>
      </c>
      <c r="AQ80">
        <v>46.683</v>
      </c>
      <c r="AR80">
        <v>25.391999999999999</v>
      </c>
      <c r="AS80">
        <v>4.7081999999999997</v>
      </c>
      <c r="AT80">
        <v>15.00005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2755.7817319999999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653.15009999999995</v>
      </c>
      <c r="M81">
        <v>88.2256</v>
      </c>
      <c r="N81">
        <v>59.06</v>
      </c>
      <c r="O81">
        <v>123.66562500000001</v>
      </c>
      <c r="P81">
        <v>131.608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21.36</v>
      </c>
      <c r="AH81">
        <v>33.145000000000003</v>
      </c>
      <c r="AI81">
        <v>0</v>
      </c>
      <c r="AJ81">
        <v>0</v>
      </c>
      <c r="AK81">
        <v>54.567</v>
      </c>
      <c r="AL81">
        <v>2.3239999999999998</v>
      </c>
      <c r="AM81">
        <v>0</v>
      </c>
      <c r="AN81">
        <v>0.76519999999999999</v>
      </c>
      <c r="AO81">
        <v>0</v>
      </c>
      <c r="AP81">
        <v>1.9215</v>
      </c>
      <c r="AQ81">
        <v>46.683</v>
      </c>
      <c r="AR81">
        <v>25.391999999999999</v>
      </c>
      <c r="AS81">
        <v>4.7081999999999997</v>
      </c>
      <c r="AT81">
        <v>17.262829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2705.2366109999994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653.15009999999995</v>
      </c>
      <c r="M82">
        <v>88.2256</v>
      </c>
      <c r="N82">
        <v>59.06</v>
      </c>
      <c r="O82">
        <v>123.66562500000001</v>
      </c>
      <c r="P82">
        <v>131.608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21.36</v>
      </c>
      <c r="AH82">
        <v>11.648099999999999</v>
      </c>
      <c r="AI82">
        <v>0</v>
      </c>
      <c r="AJ82">
        <v>0</v>
      </c>
      <c r="AK82">
        <v>54.567</v>
      </c>
      <c r="AL82">
        <v>2.3239999999999998</v>
      </c>
      <c r="AM82">
        <v>0</v>
      </c>
      <c r="AN82">
        <v>0.76519999999999999</v>
      </c>
      <c r="AO82">
        <v>0</v>
      </c>
      <c r="AP82">
        <v>1.9215</v>
      </c>
      <c r="AQ82">
        <v>46.683</v>
      </c>
      <c r="AR82">
        <v>2.76</v>
      </c>
      <c r="AS82">
        <v>4.7081999999999997</v>
      </c>
      <c r="AT82">
        <v>16.61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2654.1348819999998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653.15009999999995</v>
      </c>
      <c r="M83">
        <v>88.2256</v>
      </c>
      <c r="N83">
        <v>59.06</v>
      </c>
      <c r="O83">
        <v>123.66562500000001</v>
      </c>
      <c r="P83">
        <v>131.608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21.36</v>
      </c>
      <c r="AH83">
        <v>0</v>
      </c>
      <c r="AI83">
        <v>0</v>
      </c>
      <c r="AJ83">
        <v>0</v>
      </c>
      <c r="AK83">
        <v>54.567</v>
      </c>
      <c r="AL83">
        <v>2.3239999999999998</v>
      </c>
      <c r="AM83">
        <v>0</v>
      </c>
      <c r="AN83">
        <v>0.76519999999999999</v>
      </c>
      <c r="AO83">
        <v>0</v>
      </c>
      <c r="AP83">
        <v>1.9215</v>
      </c>
      <c r="AQ83">
        <v>46.683</v>
      </c>
      <c r="AR83">
        <v>2.2080000000000002</v>
      </c>
      <c r="AS83">
        <v>8.3402399999999997</v>
      </c>
      <c r="AT83">
        <v>18.463200000000001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2640.899222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</v>
      </c>
      <c r="L84">
        <v>653.15009999999995</v>
      </c>
      <c r="M84">
        <v>88.2256</v>
      </c>
      <c r="N84">
        <v>59.06</v>
      </c>
      <c r="O84">
        <v>123.66562500000001</v>
      </c>
      <c r="P84">
        <v>131.608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21.36</v>
      </c>
      <c r="AH84">
        <v>0</v>
      </c>
      <c r="AI84">
        <v>0</v>
      </c>
      <c r="AJ84">
        <v>0</v>
      </c>
      <c r="AK84">
        <v>54.567</v>
      </c>
      <c r="AL84">
        <v>2.3239999999999998</v>
      </c>
      <c r="AM84">
        <v>0</v>
      </c>
      <c r="AN84">
        <v>0.76519999999999999</v>
      </c>
      <c r="AO84">
        <v>0</v>
      </c>
      <c r="AP84">
        <v>1.9215</v>
      </c>
      <c r="AQ84">
        <v>46.683</v>
      </c>
      <c r="AR84">
        <v>2.2080000000000002</v>
      </c>
      <c r="AS84">
        <v>8.3402399999999997</v>
      </c>
      <c r="AT84">
        <v>15.00005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2637.436072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</v>
      </c>
      <c r="L85">
        <v>653.15009999999995</v>
      </c>
      <c r="M85">
        <v>88.2256</v>
      </c>
      <c r="N85">
        <v>59.06</v>
      </c>
      <c r="O85">
        <v>123.66562500000001</v>
      </c>
      <c r="P85">
        <v>131.608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21.36</v>
      </c>
      <c r="AH85">
        <v>0</v>
      </c>
      <c r="AI85">
        <v>0</v>
      </c>
      <c r="AJ85">
        <v>0</v>
      </c>
      <c r="AK85">
        <v>54.567</v>
      </c>
      <c r="AL85">
        <v>2.3239999999999998</v>
      </c>
      <c r="AM85">
        <v>0</v>
      </c>
      <c r="AN85">
        <v>0.76519999999999999</v>
      </c>
      <c r="AO85">
        <v>0</v>
      </c>
      <c r="AP85">
        <v>0.64049999999999996</v>
      </c>
      <c r="AQ85">
        <v>45.485999999999997</v>
      </c>
      <c r="AR85">
        <v>2.2080000000000002</v>
      </c>
      <c r="AS85">
        <v>4.7081999999999997</v>
      </c>
      <c r="AT85">
        <v>15.00005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2631.3260319999999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</v>
      </c>
      <c r="L86">
        <v>653.15009999999995</v>
      </c>
      <c r="M86">
        <v>88.2256</v>
      </c>
      <c r="N86">
        <v>59.06</v>
      </c>
      <c r="O86">
        <v>123.66562500000001</v>
      </c>
      <c r="P86">
        <v>131.608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21.36</v>
      </c>
      <c r="AH86">
        <v>0</v>
      </c>
      <c r="AI86">
        <v>0</v>
      </c>
      <c r="AJ86">
        <v>0</v>
      </c>
      <c r="AK86">
        <v>54.567</v>
      </c>
      <c r="AL86">
        <v>2.3239999999999998</v>
      </c>
      <c r="AM86">
        <v>0</v>
      </c>
      <c r="AN86">
        <v>0.76519999999999999</v>
      </c>
      <c r="AO86">
        <v>0</v>
      </c>
      <c r="AP86">
        <v>0.64049999999999996</v>
      </c>
      <c r="AQ86">
        <v>43.47</v>
      </c>
      <c r="AR86">
        <v>2.2080000000000002</v>
      </c>
      <c r="AS86">
        <v>4.7081999999999997</v>
      </c>
      <c r="AT86">
        <v>15.00005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2629.3100319999999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679.19</v>
      </c>
      <c r="L87">
        <v>653.15009999999995</v>
      </c>
      <c r="M87">
        <v>88.2256</v>
      </c>
      <c r="N87">
        <v>59.06</v>
      </c>
      <c r="O87">
        <v>123.66562500000001</v>
      </c>
      <c r="P87">
        <v>131.608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21.36</v>
      </c>
      <c r="AH87">
        <v>0</v>
      </c>
      <c r="AI87">
        <v>0</v>
      </c>
      <c r="AJ87">
        <v>0</v>
      </c>
      <c r="AK87">
        <v>54.567</v>
      </c>
      <c r="AL87">
        <v>2.3239999999999998</v>
      </c>
      <c r="AM87">
        <v>0</v>
      </c>
      <c r="AN87">
        <v>0.76519999999999999</v>
      </c>
      <c r="AO87">
        <v>0</v>
      </c>
      <c r="AP87">
        <v>0.64049999999999996</v>
      </c>
      <c r="AQ87">
        <v>28.98</v>
      </c>
      <c r="AR87">
        <v>2.76</v>
      </c>
      <c r="AS87">
        <v>4.7081999999999997</v>
      </c>
      <c r="AT87">
        <v>15.00005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2615.3720320000002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594.37950000000001</v>
      </c>
      <c r="L88">
        <v>574.65509999999995</v>
      </c>
      <c r="M88">
        <v>88.2256</v>
      </c>
      <c r="N88">
        <v>59.06</v>
      </c>
      <c r="O88">
        <v>123.66562500000001</v>
      </c>
      <c r="P88">
        <v>131.608</v>
      </c>
      <c r="Q88">
        <v>18.125599999999999</v>
      </c>
      <c r="R88">
        <v>42.390099999999997</v>
      </c>
      <c r="S88">
        <v>22.293600000000001</v>
      </c>
      <c r="T88">
        <v>0</v>
      </c>
      <c r="U88">
        <v>418.77</v>
      </c>
      <c r="V88">
        <v>20.73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21.36</v>
      </c>
      <c r="AH88">
        <v>0</v>
      </c>
      <c r="AI88">
        <v>0</v>
      </c>
      <c r="AJ88">
        <v>0</v>
      </c>
      <c r="AK88">
        <v>54.567</v>
      </c>
      <c r="AL88">
        <v>2.3239999999999998</v>
      </c>
      <c r="AM88">
        <v>0</v>
      </c>
      <c r="AN88">
        <v>0.76519999999999999</v>
      </c>
      <c r="AO88">
        <v>0</v>
      </c>
      <c r="AP88">
        <v>0.64049999999999996</v>
      </c>
      <c r="AQ88">
        <v>28.98</v>
      </c>
      <c r="AR88">
        <v>25.391999999999999</v>
      </c>
      <c r="AS88">
        <v>4.7081999999999997</v>
      </c>
      <c r="AT88">
        <v>15.00005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2466.9076320000004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585.68949999999995</v>
      </c>
      <c r="L89">
        <v>524.65509999999995</v>
      </c>
      <c r="M89">
        <v>88.2256</v>
      </c>
      <c r="N89">
        <v>59.06</v>
      </c>
      <c r="O89">
        <v>123.66562500000001</v>
      </c>
      <c r="P89">
        <v>131.608</v>
      </c>
      <c r="Q89">
        <v>21.814361999999999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21.36</v>
      </c>
      <c r="AH89">
        <v>0</v>
      </c>
      <c r="AI89">
        <v>0</v>
      </c>
      <c r="AJ89">
        <v>0</v>
      </c>
      <c r="AK89">
        <v>54.567</v>
      </c>
      <c r="AL89">
        <v>2.3239999999999998</v>
      </c>
      <c r="AM89">
        <v>0</v>
      </c>
      <c r="AN89">
        <v>0.76519999999999999</v>
      </c>
      <c r="AO89">
        <v>0</v>
      </c>
      <c r="AP89">
        <v>0.64049999999999996</v>
      </c>
      <c r="AQ89">
        <v>28.98</v>
      </c>
      <c r="AR89">
        <v>25.391999999999999</v>
      </c>
      <c r="AS89">
        <v>4.7081999999999997</v>
      </c>
      <c r="AT89">
        <v>15.00005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2416.0028940000002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585.68949999999995</v>
      </c>
      <c r="L90">
        <v>493.42500000000001</v>
      </c>
      <c r="M90">
        <v>88.2256</v>
      </c>
      <c r="N90">
        <v>59.06</v>
      </c>
      <c r="O90">
        <v>123.66562500000001</v>
      </c>
      <c r="P90">
        <v>131.608</v>
      </c>
      <c r="Q90">
        <v>21.82</v>
      </c>
      <c r="R90">
        <v>42.390099999999997</v>
      </c>
      <c r="S90">
        <v>26.3901</v>
      </c>
      <c r="T90">
        <v>0</v>
      </c>
      <c r="U90">
        <v>418.77</v>
      </c>
      <c r="V90">
        <v>20.73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21.36</v>
      </c>
      <c r="AH90">
        <v>0</v>
      </c>
      <c r="AI90">
        <v>0</v>
      </c>
      <c r="AJ90">
        <v>0</v>
      </c>
      <c r="AK90">
        <v>54.567</v>
      </c>
      <c r="AL90">
        <v>2.3239999999999998</v>
      </c>
      <c r="AM90">
        <v>0</v>
      </c>
      <c r="AN90">
        <v>0.76519999999999999</v>
      </c>
      <c r="AO90">
        <v>0</v>
      </c>
      <c r="AP90">
        <v>0.64049999999999996</v>
      </c>
      <c r="AQ90">
        <v>14.49</v>
      </c>
      <c r="AR90">
        <v>3.3119999999999998</v>
      </c>
      <c r="AS90">
        <v>4.7081999999999997</v>
      </c>
      <c r="AT90">
        <v>14.438188999999999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2347.6465709999998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585.68949999999995</v>
      </c>
      <c r="L91">
        <v>463.42500000000001</v>
      </c>
      <c r="M91">
        <v>88.2256</v>
      </c>
      <c r="N91">
        <v>59.06</v>
      </c>
      <c r="O91">
        <v>123.66562500000001</v>
      </c>
      <c r="P91">
        <v>131.608</v>
      </c>
      <c r="Q91">
        <v>18.277699999999999</v>
      </c>
      <c r="R91">
        <v>36.423000000000002</v>
      </c>
      <c r="S91">
        <v>22.687000000000001</v>
      </c>
      <c r="T91">
        <v>0</v>
      </c>
      <c r="U91">
        <v>418.77</v>
      </c>
      <c r="V91">
        <v>15.464600000000001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21.36</v>
      </c>
      <c r="AH91">
        <v>0</v>
      </c>
      <c r="AI91">
        <v>0</v>
      </c>
      <c r="AJ91">
        <v>0</v>
      </c>
      <c r="AK91">
        <v>54.567</v>
      </c>
      <c r="AL91">
        <v>2.3239999999999998</v>
      </c>
      <c r="AM91">
        <v>0</v>
      </c>
      <c r="AN91">
        <v>0.76519999999999999</v>
      </c>
      <c r="AO91">
        <v>0</v>
      </c>
      <c r="AP91">
        <v>0.64049999999999996</v>
      </c>
      <c r="AQ91">
        <v>14.49</v>
      </c>
      <c r="AR91">
        <v>2.2080000000000002</v>
      </c>
      <c r="AS91">
        <v>4.7081999999999997</v>
      </c>
      <c r="AT91">
        <v>15.00005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2298.6265319999998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585.68949999999995</v>
      </c>
      <c r="L92">
        <v>433.42500000000001</v>
      </c>
      <c r="M92">
        <v>88.2256</v>
      </c>
      <c r="N92">
        <v>59.06</v>
      </c>
      <c r="O92">
        <v>123.66562500000001</v>
      </c>
      <c r="P92">
        <v>131.608</v>
      </c>
      <c r="Q92">
        <v>18.277699999999999</v>
      </c>
      <c r="R92">
        <v>36.423000000000002</v>
      </c>
      <c r="S92">
        <v>22.687000000000001</v>
      </c>
      <c r="T92">
        <v>0</v>
      </c>
      <c r="U92">
        <v>418.77</v>
      </c>
      <c r="V92">
        <v>15.464600000000001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21.36</v>
      </c>
      <c r="AH92">
        <v>0</v>
      </c>
      <c r="AI92">
        <v>0</v>
      </c>
      <c r="AJ92">
        <v>0</v>
      </c>
      <c r="AK92">
        <v>54.567</v>
      </c>
      <c r="AL92">
        <v>2.3239999999999998</v>
      </c>
      <c r="AM92">
        <v>0</v>
      </c>
      <c r="AN92">
        <v>0.76519999999999999</v>
      </c>
      <c r="AO92">
        <v>0</v>
      </c>
      <c r="AP92">
        <v>0.64049999999999996</v>
      </c>
      <c r="AQ92">
        <v>14.49</v>
      </c>
      <c r="AR92">
        <v>2.2080000000000002</v>
      </c>
      <c r="AS92">
        <v>4.7081999999999997</v>
      </c>
      <c r="AT92">
        <v>15.00005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2252.1476799999996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578.79</v>
      </c>
      <c r="L93">
        <v>393.42500000000001</v>
      </c>
      <c r="M93">
        <v>88.2256</v>
      </c>
      <c r="N93">
        <v>59.06</v>
      </c>
      <c r="O93">
        <v>123.66562500000001</v>
      </c>
      <c r="P93">
        <v>131.608</v>
      </c>
      <c r="Q93">
        <v>18.277699999999999</v>
      </c>
      <c r="R93">
        <v>36.423000000000002</v>
      </c>
      <c r="S93">
        <v>22.687000000000001</v>
      </c>
      <c r="T93">
        <v>0</v>
      </c>
      <c r="U93">
        <v>418.77</v>
      </c>
      <c r="V93">
        <v>15.464600000000001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21.36</v>
      </c>
      <c r="AH93">
        <v>0</v>
      </c>
      <c r="AI93">
        <v>0</v>
      </c>
      <c r="AJ93">
        <v>0</v>
      </c>
      <c r="AK93">
        <v>54.567</v>
      </c>
      <c r="AL93">
        <v>2.3239999999999998</v>
      </c>
      <c r="AM93">
        <v>0</v>
      </c>
      <c r="AN93">
        <v>0.76519999999999999</v>
      </c>
      <c r="AO93">
        <v>0</v>
      </c>
      <c r="AP93">
        <v>0.64049999999999996</v>
      </c>
      <c r="AQ93">
        <v>0</v>
      </c>
      <c r="AR93">
        <v>2.2080000000000002</v>
      </c>
      <c r="AS93">
        <v>4.7081999999999997</v>
      </c>
      <c r="AT93">
        <v>15.00005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2190.7581799999998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538.79</v>
      </c>
      <c r="L94">
        <v>361.42500000000001</v>
      </c>
      <c r="M94">
        <v>88.2256</v>
      </c>
      <c r="N94">
        <v>59.06</v>
      </c>
      <c r="O94">
        <v>123.66562500000001</v>
      </c>
      <c r="P94">
        <v>131.608</v>
      </c>
      <c r="Q94">
        <v>14.583299999999999</v>
      </c>
      <c r="R94">
        <v>36.423000000000002</v>
      </c>
      <c r="S94">
        <v>18.590499999999999</v>
      </c>
      <c r="T94">
        <v>0</v>
      </c>
      <c r="U94">
        <v>418.77</v>
      </c>
      <c r="V94">
        <v>15.464600000000001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21.36</v>
      </c>
      <c r="AH94">
        <v>0</v>
      </c>
      <c r="AI94">
        <v>0</v>
      </c>
      <c r="AJ94">
        <v>0</v>
      </c>
      <c r="AK94">
        <v>54.567</v>
      </c>
      <c r="AL94">
        <v>2.3239999999999998</v>
      </c>
      <c r="AM94">
        <v>0</v>
      </c>
      <c r="AN94">
        <v>0.76519999999999999</v>
      </c>
      <c r="AO94">
        <v>0</v>
      </c>
      <c r="AP94">
        <v>0.64049999999999996</v>
      </c>
      <c r="AQ94">
        <v>0</v>
      </c>
      <c r="AR94">
        <v>2.2080000000000002</v>
      </c>
      <c r="AS94">
        <v>4.7081999999999997</v>
      </c>
      <c r="AT94">
        <v>15.00005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2110.9672799999998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498.79</v>
      </c>
      <c r="L95">
        <v>361.42500000000001</v>
      </c>
      <c r="M95">
        <v>88.2256</v>
      </c>
      <c r="N95">
        <v>59.06</v>
      </c>
      <c r="O95">
        <v>123.66562500000001</v>
      </c>
      <c r="P95">
        <v>131.608</v>
      </c>
      <c r="Q95">
        <v>14.583299999999999</v>
      </c>
      <c r="R95">
        <v>29.752911000000001</v>
      </c>
      <c r="S95">
        <v>18.590499999999999</v>
      </c>
      <c r="T95">
        <v>0</v>
      </c>
      <c r="U95">
        <v>418.77</v>
      </c>
      <c r="V95">
        <v>15.464600000000001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21.36</v>
      </c>
      <c r="AH95">
        <v>0</v>
      </c>
      <c r="AI95">
        <v>0</v>
      </c>
      <c r="AJ95">
        <v>0</v>
      </c>
      <c r="AK95">
        <v>54.567</v>
      </c>
      <c r="AL95">
        <v>2.3239999999999998</v>
      </c>
      <c r="AM95">
        <v>0</v>
      </c>
      <c r="AN95">
        <v>0.76519999999999999</v>
      </c>
      <c r="AO95">
        <v>0</v>
      </c>
      <c r="AP95">
        <v>0.64049999999999996</v>
      </c>
      <c r="AQ95">
        <v>0</v>
      </c>
      <c r="AR95">
        <v>2.2080000000000002</v>
      </c>
      <c r="AS95">
        <v>4.7081999999999997</v>
      </c>
      <c r="AT95">
        <v>15.00005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2064.2971910000001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498.79</v>
      </c>
      <c r="L96">
        <v>361.42500000000001</v>
      </c>
      <c r="M96">
        <v>88.2256</v>
      </c>
      <c r="N96">
        <v>59.06</v>
      </c>
      <c r="O96">
        <v>123.66562500000001</v>
      </c>
      <c r="P96">
        <v>131.608</v>
      </c>
      <c r="Q96">
        <v>14.583299999999999</v>
      </c>
      <c r="R96">
        <v>29.4177</v>
      </c>
      <c r="S96">
        <v>18.590499999999999</v>
      </c>
      <c r="T96">
        <v>0</v>
      </c>
      <c r="U96">
        <v>418.77</v>
      </c>
      <c r="V96">
        <v>15.464600000000001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21.36</v>
      </c>
      <c r="AH96">
        <v>0</v>
      </c>
      <c r="AI96">
        <v>0</v>
      </c>
      <c r="AJ96">
        <v>0</v>
      </c>
      <c r="AK96">
        <v>54.567</v>
      </c>
      <c r="AL96">
        <v>2.3239999999999998</v>
      </c>
      <c r="AM96">
        <v>0</v>
      </c>
      <c r="AN96">
        <v>0.76519999999999999</v>
      </c>
      <c r="AO96">
        <v>0</v>
      </c>
      <c r="AP96">
        <v>0.64049999999999996</v>
      </c>
      <c r="AQ96">
        <v>0</v>
      </c>
      <c r="AR96">
        <v>2.2080000000000002</v>
      </c>
      <c r="AS96">
        <v>4.7081999999999997</v>
      </c>
      <c r="AT96">
        <v>15.00005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2063.96198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491.79</v>
      </c>
      <c r="L97">
        <v>361.42500000000001</v>
      </c>
      <c r="M97">
        <v>88.2256</v>
      </c>
      <c r="N97">
        <v>59.06</v>
      </c>
      <c r="O97">
        <v>123.66562500000001</v>
      </c>
      <c r="P97">
        <v>131.608</v>
      </c>
      <c r="Q97">
        <v>14.583299999999999</v>
      </c>
      <c r="R97">
        <v>29.4177</v>
      </c>
      <c r="S97">
        <v>18.590499999999999</v>
      </c>
      <c r="T97">
        <v>0</v>
      </c>
      <c r="U97">
        <v>418.77</v>
      </c>
      <c r="V97">
        <v>11.1046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21.36</v>
      </c>
      <c r="AH97">
        <v>0</v>
      </c>
      <c r="AI97">
        <v>0</v>
      </c>
      <c r="AJ97">
        <v>0</v>
      </c>
      <c r="AK97">
        <v>54.567</v>
      </c>
      <c r="AL97">
        <v>2.3239999999999998</v>
      </c>
      <c r="AM97">
        <v>0</v>
      </c>
      <c r="AN97">
        <v>0.76519999999999999</v>
      </c>
      <c r="AO97">
        <v>0</v>
      </c>
      <c r="AP97">
        <v>0.64049999999999996</v>
      </c>
      <c r="AQ97">
        <v>0</v>
      </c>
      <c r="AR97">
        <v>2.2080000000000002</v>
      </c>
      <c r="AS97">
        <v>4.7081999999999997</v>
      </c>
      <c r="AT97">
        <v>15.00005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2052.6019799999999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429.79</v>
      </c>
      <c r="L98">
        <v>361.42500000000001</v>
      </c>
      <c r="M98">
        <v>88.2256</v>
      </c>
      <c r="N98">
        <v>59.06</v>
      </c>
      <c r="O98">
        <v>123.66562500000001</v>
      </c>
      <c r="P98">
        <v>131.608</v>
      </c>
      <c r="Q98">
        <v>14.583299999999999</v>
      </c>
      <c r="R98">
        <v>29.4177</v>
      </c>
      <c r="S98">
        <v>18.590499999999999</v>
      </c>
      <c r="T98">
        <v>0</v>
      </c>
      <c r="U98">
        <v>418.77</v>
      </c>
      <c r="V98">
        <v>11.1046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21.36</v>
      </c>
      <c r="AH98">
        <v>0</v>
      </c>
      <c r="AI98">
        <v>0</v>
      </c>
      <c r="AJ98">
        <v>0</v>
      </c>
      <c r="AK98">
        <v>54.567</v>
      </c>
      <c r="AL98">
        <v>2.3239999999999998</v>
      </c>
      <c r="AM98">
        <v>0</v>
      </c>
      <c r="AN98">
        <v>0.76519999999999999</v>
      </c>
      <c r="AO98">
        <v>0</v>
      </c>
      <c r="AP98">
        <v>0.64049999999999996</v>
      </c>
      <c r="AQ98">
        <v>0</v>
      </c>
      <c r="AR98">
        <v>3.3119999999999998</v>
      </c>
      <c r="AS98">
        <v>4.7081999999999997</v>
      </c>
      <c r="AT98">
        <v>15.00005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1991.70598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13.770435200000012</v>
      </c>
      <c r="L99">
        <f t="shared" si="2"/>
        <v>12.775267524999995</v>
      </c>
      <c r="M99">
        <f t="shared" si="2"/>
        <v>2.1174143999999981</v>
      </c>
      <c r="N99">
        <f t="shared" si="2"/>
        <v>1.4174400000000018</v>
      </c>
      <c r="O99">
        <f t="shared" si="2"/>
        <v>2.9679749999999947</v>
      </c>
      <c r="P99">
        <f t="shared" si="2"/>
        <v>3.0629507054999996</v>
      </c>
      <c r="Q99">
        <f t="shared" si="2"/>
        <v>0.4178679294999999</v>
      </c>
      <c r="R99">
        <f t="shared" si="2"/>
        <v>0.85268903725000056</v>
      </c>
      <c r="S99">
        <f t="shared" si="2"/>
        <v>0.51967257049999993</v>
      </c>
      <c r="T99">
        <f t="shared" si="2"/>
        <v>0</v>
      </c>
      <c r="U99">
        <f t="shared" si="2"/>
        <v>10.050479999999991</v>
      </c>
      <c r="V99">
        <f t="shared" si="2"/>
        <v>0.39957065725000024</v>
      </c>
      <c r="W99">
        <f t="shared" si="2"/>
        <v>0.98985394300000107</v>
      </c>
      <c r="X99">
        <f t="shared" si="2"/>
        <v>3.192211609000001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0.1100491475</v>
      </c>
      <c r="AC99">
        <f t="shared" si="2"/>
        <v>0</v>
      </c>
      <c r="AD99">
        <f t="shared" si="2"/>
        <v>9.2074690750000007E-2</v>
      </c>
      <c r="AE99">
        <f t="shared" si="2"/>
        <v>0.28426019699999999</v>
      </c>
      <c r="AF99">
        <f t="shared" si="2"/>
        <v>0.25537400000000016</v>
      </c>
      <c r="AG99">
        <f t="shared" si="2"/>
        <v>0.51263999999999899</v>
      </c>
      <c r="AH99">
        <f t="shared" si="2"/>
        <v>0.55165117500000027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0.21067059999999993</v>
      </c>
      <c r="AM99">
        <f t="shared" si="2"/>
        <v>3.1713402999999994E-2</v>
      </c>
      <c r="AN99">
        <f t="shared" si="2"/>
        <v>1.8364799999999976E-2</v>
      </c>
      <c r="AO99">
        <f t="shared" si="2"/>
        <v>0</v>
      </c>
      <c r="AP99">
        <f t="shared" si="2"/>
        <v>2.7477450000000014E-2</v>
      </c>
      <c r="AQ99">
        <f t="shared" si="2"/>
        <v>0.54871424999999974</v>
      </c>
      <c r="AR99">
        <f t="shared" si="2"/>
        <v>0.1341360000000002</v>
      </c>
      <c r="AS99">
        <f t="shared" si="2"/>
        <v>0.1332420599999998</v>
      </c>
      <c r="AT99">
        <f t="shared" si="2"/>
        <v>0.35872394875000035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57.243083259000009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454.99259999999998</v>
      </c>
      <c r="L3">
        <v>346.93185799999998</v>
      </c>
      <c r="M3">
        <v>84.687753000000001</v>
      </c>
      <c r="N3">
        <v>56.691693999999998</v>
      </c>
      <c r="O3">
        <v>118.706633</v>
      </c>
      <c r="P3">
        <v>120.551441</v>
      </c>
      <c r="Q3">
        <v>8.4356010000000001</v>
      </c>
      <c r="R3">
        <v>26.446812999999999</v>
      </c>
      <c r="S3">
        <v>17.845020999999999</v>
      </c>
      <c r="T3">
        <v>0</v>
      </c>
      <c r="U3">
        <v>401.97732300000001</v>
      </c>
      <c r="V3">
        <v>10.659306000000001</v>
      </c>
      <c r="W3">
        <v>34.624796000000003</v>
      </c>
      <c r="X3">
        <v>122.482257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8.5181529999999999</v>
      </c>
      <c r="AG3">
        <v>20.503464000000001</v>
      </c>
      <c r="AH3">
        <v>0</v>
      </c>
      <c r="AI3">
        <v>0</v>
      </c>
      <c r="AJ3">
        <v>0</v>
      </c>
      <c r="AK3">
        <v>52.378863000000003</v>
      </c>
      <c r="AL3">
        <v>2.2308080000000001</v>
      </c>
      <c r="AM3">
        <v>0</v>
      </c>
      <c r="AN3">
        <v>0.73451500000000003</v>
      </c>
      <c r="AO3">
        <v>0</v>
      </c>
      <c r="AP3">
        <v>6.5170490000000001</v>
      </c>
      <c r="AQ3">
        <v>0</v>
      </c>
      <c r="AR3">
        <v>21.194592</v>
      </c>
      <c r="AS3">
        <v>8.0057960000000001</v>
      </c>
      <c r="AT3">
        <v>14.398548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1939.5148839999999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418.064705</v>
      </c>
      <c r="L4">
        <v>346.93185799999998</v>
      </c>
      <c r="M4">
        <v>84.687753000000001</v>
      </c>
      <c r="N4">
        <v>56.691693999999998</v>
      </c>
      <c r="O4">
        <v>118.706633</v>
      </c>
      <c r="P4">
        <v>120.551441</v>
      </c>
      <c r="Q4">
        <v>13.99851</v>
      </c>
      <c r="R4">
        <v>28.430029999999999</v>
      </c>
      <c r="S4">
        <v>17.845020999999999</v>
      </c>
      <c r="T4">
        <v>0</v>
      </c>
      <c r="U4">
        <v>401.97732300000001</v>
      </c>
      <c r="V4">
        <v>10.659306000000001</v>
      </c>
      <c r="W4">
        <v>28.797000000000001</v>
      </c>
      <c r="X4">
        <v>95.202751000000006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8.5181529999999999</v>
      </c>
      <c r="AG4">
        <v>20.503464000000001</v>
      </c>
      <c r="AH4">
        <v>0</v>
      </c>
      <c r="AI4">
        <v>0</v>
      </c>
      <c r="AJ4">
        <v>0</v>
      </c>
      <c r="AK4">
        <v>52.378863000000003</v>
      </c>
      <c r="AL4">
        <v>2.2308080000000001</v>
      </c>
      <c r="AM4">
        <v>0</v>
      </c>
      <c r="AN4">
        <v>0.73451500000000003</v>
      </c>
      <c r="AO4">
        <v>0</v>
      </c>
      <c r="AP4">
        <v>6.5170490000000001</v>
      </c>
      <c r="AQ4">
        <v>0</v>
      </c>
      <c r="AR4">
        <v>21.194592</v>
      </c>
      <c r="AS4">
        <v>8.0057960000000001</v>
      </c>
      <c r="AT4">
        <v>14.398548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1877.025813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368.60160000000002</v>
      </c>
      <c r="L5">
        <v>346.93185799999998</v>
      </c>
      <c r="M5">
        <v>84.687753000000001</v>
      </c>
      <c r="N5">
        <v>56.691693999999998</v>
      </c>
      <c r="O5">
        <v>118.706633</v>
      </c>
      <c r="P5">
        <v>120.551441</v>
      </c>
      <c r="Q5">
        <v>13.99851</v>
      </c>
      <c r="R5">
        <v>28.430029999999999</v>
      </c>
      <c r="S5">
        <v>17.845020999999999</v>
      </c>
      <c r="T5">
        <v>0</v>
      </c>
      <c r="U5">
        <v>401.97732300000001</v>
      </c>
      <c r="V5">
        <v>10.659306000000001</v>
      </c>
      <c r="W5">
        <v>28.797000000000001</v>
      </c>
      <c r="X5">
        <v>93.869388999999998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8.5181529999999999</v>
      </c>
      <c r="AG5">
        <v>20.503464000000001</v>
      </c>
      <c r="AH5">
        <v>0</v>
      </c>
      <c r="AI5">
        <v>0</v>
      </c>
      <c r="AJ5">
        <v>0</v>
      </c>
      <c r="AK5">
        <v>52.378863000000003</v>
      </c>
      <c r="AL5">
        <v>2.2308080000000001</v>
      </c>
      <c r="AM5">
        <v>0</v>
      </c>
      <c r="AN5">
        <v>0.73451500000000003</v>
      </c>
      <c r="AO5">
        <v>0</v>
      </c>
      <c r="AP5">
        <v>6.5170490000000001</v>
      </c>
      <c r="AQ5">
        <v>0</v>
      </c>
      <c r="AR5">
        <v>3.179189</v>
      </c>
      <c r="AS5">
        <v>8.0057960000000001</v>
      </c>
      <c r="AT5">
        <v>12.052944999999999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1805.8683399999998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337.88479999999998</v>
      </c>
      <c r="L6">
        <v>346.93185799999998</v>
      </c>
      <c r="M6">
        <v>84.687753000000001</v>
      </c>
      <c r="N6">
        <v>56.691693999999998</v>
      </c>
      <c r="O6">
        <v>118.706633</v>
      </c>
      <c r="P6">
        <v>120.551441</v>
      </c>
      <c r="Q6">
        <v>6.7192999999999996</v>
      </c>
      <c r="R6">
        <v>28.430029999999999</v>
      </c>
      <c r="S6">
        <v>9.5990000000000002</v>
      </c>
      <c r="T6">
        <v>0</v>
      </c>
      <c r="U6">
        <v>401.97732300000001</v>
      </c>
      <c r="V6">
        <v>10.659306000000001</v>
      </c>
      <c r="W6">
        <v>28.797000000000001</v>
      </c>
      <c r="X6">
        <v>93.869388999999998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8.5181529999999999</v>
      </c>
      <c r="AG6">
        <v>20.503464000000001</v>
      </c>
      <c r="AH6">
        <v>0</v>
      </c>
      <c r="AI6">
        <v>0</v>
      </c>
      <c r="AJ6">
        <v>0</v>
      </c>
      <c r="AK6">
        <v>52.378863000000003</v>
      </c>
      <c r="AL6">
        <v>2.2308080000000001</v>
      </c>
      <c r="AM6">
        <v>0</v>
      </c>
      <c r="AN6">
        <v>0.73451500000000003</v>
      </c>
      <c r="AO6">
        <v>0</v>
      </c>
      <c r="AP6">
        <v>6.5170490000000001</v>
      </c>
      <c r="AQ6">
        <v>0</v>
      </c>
      <c r="AR6">
        <v>1.589594</v>
      </c>
      <c r="AS6">
        <v>8.0057960000000001</v>
      </c>
      <c r="AT6">
        <v>12.943626999999999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1758.927396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337.88479999999998</v>
      </c>
      <c r="L7">
        <v>340.7645</v>
      </c>
      <c r="M7">
        <v>84.687753000000001</v>
      </c>
      <c r="N7">
        <v>56.691693999999998</v>
      </c>
      <c r="O7">
        <v>118.706633</v>
      </c>
      <c r="P7">
        <v>120.551441</v>
      </c>
      <c r="Q7">
        <v>6.7192999999999996</v>
      </c>
      <c r="R7">
        <v>15.3584</v>
      </c>
      <c r="S7">
        <v>9.5990000000000002</v>
      </c>
      <c r="T7">
        <v>0</v>
      </c>
      <c r="U7">
        <v>401.97732300000001</v>
      </c>
      <c r="V7">
        <v>10.659306000000001</v>
      </c>
      <c r="W7">
        <v>28.797000000000001</v>
      </c>
      <c r="X7">
        <v>93.869388999999998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8.5181529999999999</v>
      </c>
      <c r="AG7">
        <v>20.503464000000001</v>
      </c>
      <c r="AH7">
        <v>0</v>
      </c>
      <c r="AI7">
        <v>0</v>
      </c>
      <c r="AJ7">
        <v>0</v>
      </c>
      <c r="AK7">
        <v>52.378863000000003</v>
      </c>
      <c r="AL7">
        <v>6.6924229999999998</v>
      </c>
      <c r="AM7">
        <v>0</v>
      </c>
      <c r="AN7">
        <v>0.73451500000000003</v>
      </c>
      <c r="AO7">
        <v>0</v>
      </c>
      <c r="AP7">
        <v>6.5170490000000001</v>
      </c>
      <c r="AQ7">
        <v>0</v>
      </c>
      <c r="AR7">
        <v>1.0597300000000001</v>
      </c>
      <c r="AS7">
        <v>4.5194010000000002</v>
      </c>
      <c r="AT7">
        <v>12.127976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1739.318113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337.88479999999998</v>
      </c>
      <c r="L8">
        <v>340.7645</v>
      </c>
      <c r="M8">
        <v>84.687753000000001</v>
      </c>
      <c r="N8">
        <v>56.691693999999998</v>
      </c>
      <c r="O8">
        <v>118.706633</v>
      </c>
      <c r="P8">
        <v>120.551441</v>
      </c>
      <c r="Q8">
        <v>6.7192999999999996</v>
      </c>
      <c r="R8">
        <v>15.3584</v>
      </c>
      <c r="S8">
        <v>9.5990000000000002</v>
      </c>
      <c r="T8">
        <v>0</v>
      </c>
      <c r="U8">
        <v>401.97732300000001</v>
      </c>
      <c r="V8">
        <v>4.7995000000000001</v>
      </c>
      <c r="W8">
        <v>28.797000000000001</v>
      </c>
      <c r="X8">
        <v>93.869388999999998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8.5181529999999999</v>
      </c>
      <c r="AG8">
        <v>20.503464000000001</v>
      </c>
      <c r="AH8">
        <v>0</v>
      </c>
      <c r="AI8">
        <v>0</v>
      </c>
      <c r="AJ8">
        <v>0</v>
      </c>
      <c r="AK8">
        <v>52.378863000000003</v>
      </c>
      <c r="AL8">
        <v>40.154536999999998</v>
      </c>
      <c r="AM8">
        <v>0</v>
      </c>
      <c r="AN8">
        <v>0.73451500000000003</v>
      </c>
      <c r="AO8">
        <v>0</v>
      </c>
      <c r="AP8">
        <v>6.5170490000000001</v>
      </c>
      <c r="AQ8">
        <v>0</v>
      </c>
      <c r="AR8">
        <v>1.0597300000000001</v>
      </c>
      <c r="AS8">
        <v>4.5194010000000002</v>
      </c>
      <c r="AT8">
        <v>11.143909000000001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1765.9363539999999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337.88479999999998</v>
      </c>
      <c r="L9">
        <v>340.7645</v>
      </c>
      <c r="M9">
        <v>84.687753000000001</v>
      </c>
      <c r="N9">
        <v>56.691693999999998</v>
      </c>
      <c r="O9">
        <v>118.706633</v>
      </c>
      <c r="P9">
        <v>120.551441</v>
      </c>
      <c r="Q9">
        <v>6.7192999999999996</v>
      </c>
      <c r="R9">
        <v>15.3584</v>
      </c>
      <c r="S9">
        <v>9.5990000000000002</v>
      </c>
      <c r="T9">
        <v>0</v>
      </c>
      <c r="U9">
        <v>401.97732300000001</v>
      </c>
      <c r="V9">
        <v>4.7995000000000001</v>
      </c>
      <c r="W9">
        <v>28.797000000000001</v>
      </c>
      <c r="X9">
        <v>93.869388999999998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8.5181529999999999</v>
      </c>
      <c r="AG9">
        <v>20.503464000000001</v>
      </c>
      <c r="AH9">
        <v>0</v>
      </c>
      <c r="AI9">
        <v>0</v>
      </c>
      <c r="AJ9">
        <v>0</v>
      </c>
      <c r="AK9">
        <v>52.378863000000003</v>
      </c>
      <c r="AL9">
        <v>40.154536999999998</v>
      </c>
      <c r="AM9">
        <v>0</v>
      </c>
      <c r="AN9">
        <v>0.73451500000000003</v>
      </c>
      <c r="AO9">
        <v>0</v>
      </c>
      <c r="AP9">
        <v>0</v>
      </c>
      <c r="AQ9">
        <v>0</v>
      </c>
      <c r="AR9">
        <v>1.0597300000000001</v>
      </c>
      <c r="AS9">
        <v>4.5194010000000002</v>
      </c>
      <c r="AT9">
        <v>14.263211999999999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1762.5386080000001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337.88479999999998</v>
      </c>
      <c r="L10">
        <v>340.7645</v>
      </c>
      <c r="M10">
        <v>84.687753000000001</v>
      </c>
      <c r="N10">
        <v>56.691693999999998</v>
      </c>
      <c r="O10">
        <v>118.706633</v>
      </c>
      <c r="P10">
        <v>120.551441</v>
      </c>
      <c r="Q10">
        <v>6.7192999999999996</v>
      </c>
      <c r="R10">
        <v>15.3584</v>
      </c>
      <c r="S10">
        <v>9.5990000000000002</v>
      </c>
      <c r="T10">
        <v>0</v>
      </c>
      <c r="U10">
        <v>401.97732300000001</v>
      </c>
      <c r="V10">
        <v>4.7995000000000001</v>
      </c>
      <c r="W10">
        <v>15.3584</v>
      </c>
      <c r="X10">
        <v>93.869388999999998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8.5181529999999999</v>
      </c>
      <c r="AG10">
        <v>20.503464000000001</v>
      </c>
      <c r="AH10">
        <v>0</v>
      </c>
      <c r="AI10">
        <v>0</v>
      </c>
      <c r="AJ10">
        <v>0</v>
      </c>
      <c r="AK10">
        <v>52.378863000000003</v>
      </c>
      <c r="AL10">
        <v>6.6924229999999998</v>
      </c>
      <c r="AM10">
        <v>0</v>
      </c>
      <c r="AN10">
        <v>0.73451500000000003</v>
      </c>
      <c r="AO10">
        <v>0</v>
      </c>
      <c r="AP10">
        <v>0</v>
      </c>
      <c r="AQ10">
        <v>0</v>
      </c>
      <c r="AR10">
        <v>1.0597300000000001</v>
      </c>
      <c r="AS10">
        <v>4.5194010000000002</v>
      </c>
      <c r="AT10">
        <v>13.473074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1714.8477560000001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337.88479999999998</v>
      </c>
      <c r="L11">
        <v>340.7645</v>
      </c>
      <c r="M11">
        <v>84.687753000000001</v>
      </c>
      <c r="N11">
        <v>56.691693999999998</v>
      </c>
      <c r="O11">
        <v>118.706633</v>
      </c>
      <c r="P11">
        <v>120.551441</v>
      </c>
      <c r="Q11">
        <v>6.7192999999999996</v>
      </c>
      <c r="R11">
        <v>15.3584</v>
      </c>
      <c r="S11">
        <v>9.5990000000000002</v>
      </c>
      <c r="T11">
        <v>0</v>
      </c>
      <c r="U11">
        <v>401.97732300000001</v>
      </c>
      <c r="V11">
        <v>4.7995000000000001</v>
      </c>
      <c r="W11">
        <v>15.3584</v>
      </c>
      <c r="X11">
        <v>72.952399999999997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8.5181529999999999</v>
      </c>
      <c r="AG11">
        <v>20.503464000000001</v>
      </c>
      <c r="AH11">
        <v>0</v>
      </c>
      <c r="AI11">
        <v>0</v>
      </c>
      <c r="AJ11">
        <v>0</v>
      </c>
      <c r="AK11">
        <v>52.378863000000003</v>
      </c>
      <c r="AL11">
        <v>2.2308080000000001</v>
      </c>
      <c r="AM11">
        <v>0</v>
      </c>
      <c r="AN11">
        <v>0.73451500000000003</v>
      </c>
      <c r="AO11">
        <v>0</v>
      </c>
      <c r="AP11">
        <v>0</v>
      </c>
      <c r="AQ11">
        <v>0</v>
      </c>
      <c r="AR11">
        <v>1.589594</v>
      </c>
      <c r="AS11">
        <v>4.5194010000000002</v>
      </c>
      <c r="AT11">
        <v>14.398548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1690.9244900000001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337.88479999999998</v>
      </c>
      <c r="L12">
        <v>340.7645</v>
      </c>
      <c r="M12">
        <v>84.687753000000001</v>
      </c>
      <c r="N12">
        <v>56.691693999999998</v>
      </c>
      <c r="O12">
        <v>118.706633</v>
      </c>
      <c r="P12">
        <v>120.551441</v>
      </c>
      <c r="Q12">
        <v>6.7192999999999996</v>
      </c>
      <c r="R12">
        <v>15.3584</v>
      </c>
      <c r="S12">
        <v>9.5990000000000002</v>
      </c>
      <c r="T12">
        <v>0</v>
      </c>
      <c r="U12">
        <v>401.97732300000001</v>
      </c>
      <c r="V12">
        <v>4.7995000000000001</v>
      </c>
      <c r="W12">
        <v>15.3584</v>
      </c>
      <c r="X12">
        <v>56.634099999999997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8.5181529999999999</v>
      </c>
      <c r="AG12">
        <v>20.503464000000001</v>
      </c>
      <c r="AH12">
        <v>0</v>
      </c>
      <c r="AI12">
        <v>0</v>
      </c>
      <c r="AJ12">
        <v>0</v>
      </c>
      <c r="AK12">
        <v>52.378863000000003</v>
      </c>
      <c r="AL12">
        <v>2.2308080000000001</v>
      </c>
      <c r="AM12">
        <v>0</v>
      </c>
      <c r="AN12">
        <v>0.73451500000000003</v>
      </c>
      <c r="AO12">
        <v>0</v>
      </c>
      <c r="AP12">
        <v>0</v>
      </c>
      <c r="AQ12">
        <v>0</v>
      </c>
      <c r="AR12">
        <v>1.589594</v>
      </c>
      <c r="AS12">
        <v>4.5194010000000002</v>
      </c>
      <c r="AT12">
        <v>14.398548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1674.6061900000002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337.88479999999998</v>
      </c>
      <c r="L13">
        <v>340.7645</v>
      </c>
      <c r="M13">
        <v>84.687753000000001</v>
      </c>
      <c r="N13">
        <v>56.691693999999998</v>
      </c>
      <c r="O13">
        <v>118.706633</v>
      </c>
      <c r="P13">
        <v>120.551441</v>
      </c>
      <c r="Q13">
        <v>6.7192999999999996</v>
      </c>
      <c r="R13">
        <v>15.3584</v>
      </c>
      <c r="S13">
        <v>9.5990000000000002</v>
      </c>
      <c r="T13">
        <v>0</v>
      </c>
      <c r="U13">
        <v>401.97732300000001</v>
      </c>
      <c r="V13">
        <v>4.7995000000000001</v>
      </c>
      <c r="W13">
        <v>15.3584</v>
      </c>
      <c r="X13">
        <v>46.075200000000002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8.5181529999999999</v>
      </c>
      <c r="AG13">
        <v>20.503464000000001</v>
      </c>
      <c r="AH13">
        <v>0</v>
      </c>
      <c r="AI13">
        <v>0</v>
      </c>
      <c r="AJ13">
        <v>0</v>
      </c>
      <c r="AK13">
        <v>52.378863000000003</v>
      </c>
      <c r="AL13">
        <v>2.2308080000000001</v>
      </c>
      <c r="AM13">
        <v>0</v>
      </c>
      <c r="AN13">
        <v>0.73451500000000003</v>
      </c>
      <c r="AO13">
        <v>0</v>
      </c>
      <c r="AP13">
        <v>0</v>
      </c>
      <c r="AQ13">
        <v>0</v>
      </c>
      <c r="AR13">
        <v>2.119459</v>
      </c>
      <c r="AS13">
        <v>4.5194010000000002</v>
      </c>
      <c r="AT13">
        <v>13.378579999999999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1663.5571870000003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337.88479999999998</v>
      </c>
      <c r="L14">
        <v>340.7645</v>
      </c>
      <c r="M14">
        <v>84.687753000000001</v>
      </c>
      <c r="N14">
        <v>56.691693999999998</v>
      </c>
      <c r="O14">
        <v>118.706633</v>
      </c>
      <c r="P14">
        <v>120.551441</v>
      </c>
      <c r="Q14">
        <v>6.7192999999999996</v>
      </c>
      <c r="R14">
        <v>15.3584</v>
      </c>
      <c r="S14">
        <v>9.5990000000000002</v>
      </c>
      <c r="T14">
        <v>0</v>
      </c>
      <c r="U14">
        <v>401.97732300000001</v>
      </c>
      <c r="V14">
        <v>4.7995000000000001</v>
      </c>
      <c r="W14">
        <v>15.3584</v>
      </c>
      <c r="X14">
        <v>46.075200000000002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8.5181529999999999</v>
      </c>
      <c r="AG14">
        <v>20.503464000000001</v>
      </c>
      <c r="AH14">
        <v>0</v>
      </c>
      <c r="AI14">
        <v>0</v>
      </c>
      <c r="AJ14">
        <v>0</v>
      </c>
      <c r="AK14">
        <v>52.378863000000003</v>
      </c>
      <c r="AL14">
        <v>2.2308080000000001</v>
      </c>
      <c r="AM14">
        <v>0</v>
      </c>
      <c r="AN14">
        <v>0.73451500000000003</v>
      </c>
      <c r="AO14">
        <v>0</v>
      </c>
      <c r="AP14">
        <v>0</v>
      </c>
      <c r="AQ14">
        <v>0</v>
      </c>
      <c r="AR14">
        <v>2.119459</v>
      </c>
      <c r="AS14">
        <v>4.5194010000000002</v>
      </c>
      <c r="AT14">
        <v>14.398548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1664.5771550000002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337.88479999999998</v>
      </c>
      <c r="L15">
        <v>340.7645</v>
      </c>
      <c r="M15">
        <v>84.687753000000001</v>
      </c>
      <c r="N15">
        <v>56.691693999999998</v>
      </c>
      <c r="O15">
        <v>118.706633</v>
      </c>
      <c r="P15">
        <v>120.551441</v>
      </c>
      <c r="Q15">
        <v>6.7192999999999996</v>
      </c>
      <c r="R15">
        <v>15.3584</v>
      </c>
      <c r="S15">
        <v>9.5990000000000002</v>
      </c>
      <c r="T15">
        <v>0</v>
      </c>
      <c r="U15">
        <v>401.97732300000001</v>
      </c>
      <c r="V15">
        <v>4.7995000000000001</v>
      </c>
      <c r="W15">
        <v>15.3584</v>
      </c>
      <c r="X15">
        <v>46.075200000000002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8.5181529999999999</v>
      </c>
      <c r="AG15">
        <v>20.503464000000001</v>
      </c>
      <c r="AH15">
        <v>0</v>
      </c>
      <c r="AI15">
        <v>0</v>
      </c>
      <c r="AJ15">
        <v>0</v>
      </c>
      <c r="AK15">
        <v>52.378863000000003</v>
      </c>
      <c r="AL15">
        <v>2.2308080000000001</v>
      </c>
      <c r="AM15">
        <v>0</v>
      </c>
      <c r="AN15">
        <v>0.73451500000000003</v>
      </c>
      <c r="AO15">
        <v>0</v>
      </c>
      <c r="AP15">
        <v>0</v>
      </c>
      <c r="AQ15">
        <v>0</v>
      </c>
      <c r="AR15">
        <v>2.119459</v>
      </c>
      <c r="AS15">
        <v>4.5194010000000002</v>
      </c>
      <c r="AT15">
        <v>14.398548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1664.5771550000002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337.88479999999998</v>
      </c>
      <c r="L16">
        <v>340.7645</v>
      </c>
      <c r="M16">
        <v>84.687753000000001</v>
      </c>
      <c r="N16">
        <v>56.691693999999998</v>
      </c>
      <c r="O16">
        <v>118.706633</v>
      </c>
      <c r="P16">
        <v>120.551441</v>
      </c>
      <c r="Q16">
        <v>6.7192999999999996</v>
      </c>
      <c r="R16">
        <v>15.3584</v>
      </c>
      <c r="S16">
        <v>9.5990000000000002</v>
      </c>
      <c r="T16">
        <v>0</v>
      </c>
      <c r="U16">
        <v>401.97732300000001</v>
      </c>
      <c r="V16">
        <v>4.7995000000000001</v>
      </c>
      <c r="W16">
        <v>15.3584</v>
      </c>
      <c r="X16">
        <v>46.075200000000002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8.5181529999999999</v>
      </c>
      <c r="AG16">
        <v>20.503464000000001</v>
      </c>
      <c r="AH16">
        <v>0</v>
      </c>
      <c r="AI16">
        <v>0</v>
      </c>
      <c r="AJ16">
        <v>0</v>
      </c>
      <c r="AK16">
        <v>52.378863000000003</v>
      </c>
      <c r="AL16">
        <v>2.2308080000000001</v>
      </c>
      <c r="AM16">
        <v>0</v>
      </c>
      <c r="AN16">
        <v>0.73451500000000003</v>
      </c>
      <c r="AO16">
        <v>0</v>
      </c>
      <c r="AP16">
        <v>0</v>
      </c>
      <c r="AQ16">
        <v>0</v>
      </c>
      <c r="AR16">
        <v>2.119459</v>
      </c>
      <c r="AS16">
        <v>4.5194010000000002</v>
      </c>
      <c r="AT16">
        <v>14.398548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1664.5771550000002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337.88479999999998</v>
      </c>
      <c r="L17">
        <v>340.7645</v>
      </c>
      <c r="M17">
        <v>84.687753000000001</v>
      </c>
      <c r="N17">
        <v>56.691693999999998</v>
      </c>
      <c r="O17">
        <v>118.706633</v>
      </c>
      <c r="P17">
        <v>120.551441</v>
      </c>
      <c r="Q17">
        <v>6.7192999999999996</v>
      </c>
      <c r="R17">
        <v>15.3584</v>
      </c>
      <c r="S17">
        <v>9.5990000000000002</v>
      </c>
      <c r="T17">
        <v>0</v>
      </c>
      <c r="U17">
        <v>401.97732300000001</v>
      </c>
      <c r="V17">
        <v>4.7995000000000001</v>
      </c>
      <c r="W17">
        <v>15.3584</v>
      </c>
      <c r="X17">
        <v>46.075200000000002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8.5181529999999999</v>
      </c>
      <c r="AG17">
        <v>20.503464000000001</v>
      </c>
      <c r="AH17">
        <v>0</v>
      </c>
      <c r="AI17">
        <v>0</v>
      </c>
      <c r="AJ17">
        <v>0</v>
      </c>
      <c r="AK17">
        <v>52.378863000000003</v>
      </c>
      <c r="AL17">
        <v>2.2308080000000001</v>
      </c>
      <c r="AM17">
        <v>0</v>
      </c>
      <c r="AN17">
        <v>0.73451500000000003</v>
      </c>
      <c r="AO17">
        <v>0</v>
      </c>
      <c r="AP17">
        <v>0</v>
      </c>
      <c r="AQ17">
        <v>0</v>
      </c>
      <c r="AR17">
        <v>2.119459</v>
      </c>
      <c r="AS17">
        <v>4.5194010000000002</v>
      </c>
      <c r="AT17">
        <v>14.398548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1664.5771550000002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337.88479999999998</v>
      </c>
      <c r="L18">
        <v>340.7645</v>
      </c>
      <c r="M18">
        <v>84.687753000000001</v>
      </c>
      <c r="N18">
        <v>56.691693999999998</v>
      </c>
      <c r="O18">
        <v>118.706633</v>
      </c>
      <c r="P18">
        <v>120.551441</v>
      </c>
      <c r="Q18">
        <v>6.7192999999999996</v>
      </c>
      <c r="R18">
        <v>15.3584</v>
      </c>
      <c r="S18">
        <v>9.5990000000000002</v>
      </c>
      <c r="T18">
        <v>0</v>
      </c>
      <c r="U18">
        <v>401.97732300000001</v>
      </c>
      <c r="V18">
        <v>4.7995000000000001</v>
      </c>
      <c r="W18">
        <v>15.3584</v>
      </c>
      <c r="X18">
        <v>46.075200000000002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8.5181529999999999</v>
      </c>
      <c r="AG18">
        <v>20.503464000000001</v>
      </c>
      <c r="AH18">
        <v>0</v>
      </c>
      <c r="AI18">
        <v>0</v>
      </c>
      <c r="AJ18">
        <v>0</v>
      </c>
      <c r="AK18">
        <v>52.378863000000003</v>
      </c>
      <c r="AL18">
        <v>2.2308080000000001</v>
      </c>
      <c r="AM18">
        <v>0</v>
      </c>
      <c r="AN18">
        <v>0.73451500000000003</v>
      </c>
      <c r="AO18">
        <v>0</v>
      </c>
      <c r="AP18">
        <v>0</v>
      </c>
      <c r="AQ18">
        <v>0</v>
      </c>
      <c r="AR18">
        <v>2.119459</v>
      </c>
      <c r="AS18">
        <v>4.5194010000000002</v>
      </c>
      <c r="AT18">
        <v>14.398548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1664.5771550000002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337.88479999999998</v>
      </c>
      <c r="L19">
        <v>340.7645</v>
      </c>
      <c r="M19">
        <v>84.687753000000001</v>
      </c>
      <c r="N19">
        <v>56.691693999999998</v>
      </c>
      <c r="O19">
        <v>118.706633</v>
      </c>
      <c r="P19">
        <v>120.551441</v>
      </c>
      <c r="Q19">
        <v>6.7192999999999996</v>
      </c>
      <c r="R19">
        <v>15.3584</v>
      </c>
      <c r="S19">
        <v>9.5990000000000002</v>
      </c>
      <c r="T19">
        <v>0</v>
      </c>
      <c r="U19">
        <v>401.97732300000001</v>
      </c>
      <c r="V19">
        <v>4.7995000000000001</v>
      </c>
      <c r="W19">
        <v>15.3584</v>
      </c>
      <c r="X19">
        <v>62.393500000000003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8.5181529999999999</v>
      </c>
      <c r="AG19">
        <v>20.503464000000001</v>
      </c>
      <c r="AH19">
        <v>0</v>
      </c>
      <c r="AI19">
        <v>0</v>
      </c>
      <c r="AJ19">
        <v>0</v>
      </c>
      <c r="AK19">
        <v>52.378863000000003</v>
      </c>
      <c r="AL19">
        <v>2.2308080000000001</v>
      </c>
      <c r="AM19">
        <v>0</v>
      </c>
      <c r="AN19">
        <v>0.73451500000000003</v>
      </c>
      <c r="AO19">
        <v>0</v>
      </c>
      <c r="AP19">
        <v>0</v>
      </c>
      <c r="AQ19">
        <v>0</v>
      </c>
      <c r="AR19">
        <v>25.433509999999998</v>
      </c>
      <c r="AS19">
        <v>4.5194010000000002</v>
      </c>
      <c r="AT19">
        <v>14.398548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1704.2095060000001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337.88479999999998</v>
      </c>
      <c r="L20">
        <v>340.7645</v>
      </c>
      <c r="M20">
        <v>84.687753000000001</v>
      </c>
      <c r="N20">
        <v>56.691693999999998</v>
      </c>
      <c r="O20">
        <v>118.706633</v>
      </c>
      <c r="P20">
        <v>120.551441</v>
      </c>
      <c r="Q20">
        <v>6.7192999999999996</v>
      </c>
      <c r="R20">
        <v>15.3584</v>
      </c>
      <c r="S20">
        <v>9.5990000000000002</v>
      </c>
      <c r="T20">
        <v>0</v>
      </c>
      <c r="U20">
        <v>401.97732300000001</v>
      </c>
      <c r="V20">
        <v>4.7995000000000001</v>
      </c>
      <c r="W20">
        <v>15.3584</v>
      </c>
      <c r="X20">
        <v>82.551400000000001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8.5181529999999999</v>
      </c>
      <c r="AG20">
        <v>20.503464000000001</v>
      </c>
      <c r="AH20">
        <v>0</v>
      </c>
      <c r="AI20">
        <v>0</v>
      </c>
      <c r="AJ20">
        <v>0</v>
      </c>
      <c r="AK20">
        <v>52.378863000000003</v>
      </c>
      <c r="AL20">
        <v>2.2308080000000001</v>
      </c>
      <c r="AM20">
        <v>0</v>
      </c>
      <c r="AN20">
        <v>0.73451500000000003</v>
      </c>
      <c r="AO20">
        <v>0</v>
      </c>
      <c r="AP20">
        <v>0</v>
      </c>
      <c r="AQ20">
        <v>0</v>
      </c>
      <c r="AR20">
        <v>25.433509999999998</v>
      </c>
      <c r="AS20">
        <v>4.5194010000000002</v>
      </c>
      <c r="AT20">
        <v>14.398548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1724.3674060000003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337.88479999999998</v>
      </c>
      <c r="L21">
        <v>340.7645</v>
      </c>
      <c r="M21">
        <v>84.687753000000001</v>
      </c>
      <c r="N21">
        <v>56.691693999999998</v>
      </c>
      <c r="O21">
        <v>118.706633</v>
      </c>
      <c r="P21">
        <v>120.551441</v>
      </c>
      <c r="Q21">
        <v>6.7192999999999996</v>
      </c>
      <c r="R21">
        <v>15.3584</v>
      </c>
      <c r="S21">
        <v>9.5990000000000002</v>
      </c>
      <c r="T21">
        <v>0</v>
      </c>
      <c r="U21">
        <v>401.97732300000001</v>
      </c>
      <c r="V21">
        <v>4.7995000000000001</v>
      </c>
      <c r="W21">
        <v>15.3584</v>
      </c>
      <c r="X21">
        <v>93.869388999999998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8.5181529999999999</v>
      </c>
      <c r="AG21">
        <v>20.503464000000001</v>
      </c>
      <c r="AH21">
        <v>0</v>
      </c>
      <c r="AI21">
        <v>0</v>
      </c>
      <c r="AJ21">
        <v>0</v>
      </c>
      <c r="AK21">
        <v>52.378863000000003</v>
      </c>
      <c r="AL21">
        <v>2.2308080000000001</v>
      </c>
      <c r="AM21">
        <v>0</v>
      </c>
      <c r="AN21">
        <v>0.73451500000000003</v>
      </c>
      <c r="AO21">
        <v>0</v>
      </c>
      <c r="AP21">
        <v>0</v>
      </c>
      <c r="AQ21">
        <v>14.211320000000001</v>
      </c>
      <c r="AR21">
        <v>4.238918</v>
      </c>
      <c r="AS21">
        <v>4.5194010000000002</v>
      </c>
      <c r="AT21">
        <v>14.398548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1728.7021230000003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337.88479999999998</v>
      </c>
      <c r="L22">
        <v>340.7645</v>
      </c>
      <c r="M22">
        <v>84.687753000000001</v>
      </c>
      <c r="N22">
        <v>56.691693999999998</v>
      </c>
      <c r="O22">
        <v>118.706633</v>
      </c>
      <c r="P22">
        <v>120.551441</v>
      </c>
      <c r="Q22">
        <v>6.7192999999999996</v>
      </c>
      <c r="R22">
        <v>15.3584</v>
      </c>
      <c r="S22">
        <v>9.5990000000000002</v>
      </c>
      <c r="T22">
        <v>0</v>
      </c>
      <c r="U22">
        <v>401.97732300000001</v>
      </c>
      <c r="V22">
        <v>4.7995000000000001</v>
      </c>
      <c r="W22">
        <v>24.192340999999999</v>
      </c>
      <c r="X22">
        <v>93.869388999999998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8.5181529999999999</v>
      </c>
      <c r="AG22">
        <v>20.503464000000001</v>
      </c>
      <c r="AH22">
        <v>10.908303999999999</v>
      </c>
      <c r="AI22">
        <v>0</v>
      </c>
      <c r="AJ22">
        <v>0</v>
      </c>
      <c r="AK22">
        <v>52.378863000000003</v>
      </c>
      <c r="AL22">
        <v>2.2308080000000001</v>
      </c>
      <c r="AM22">
        <v>0</v>
      </c>
      <c r="AN22">
        <v>0.73451500000000003</v>
      </c>
      <c r="AO22">
        <v>0</v>
      </c>
      <c r="AP22">
        <v>0</v>
      </c>
      <c r="AQ22">
        <v>14.937004</v>
      </c>
      <c r="AR22">
        <v>2.119459</v>
      </c>
      <c r="AS22">
        <v>4.5194010000000002</v>
      </c>
      <c r="AT22">
        <v>14.398548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1747.0505929999999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337.88479999999998</v>
      </c>
      <c r="L23">
        <v>340.7645</v>
      </c>
      <c r="M23">
        <v>84.687753000000001</v>
      </c>
      <c r="N23">
        <v>56.691693999999998</v>
      </c>
      <c r="O23">
        <v>118.706633</v>
      </c>
      <c r="P23">
        <v>120.551441</v>
      </c>
      <c r="Q23">
        <v>6.7192999999999996</v>
      </c>
      <c r="R23">
        <v>20.839569000000001</v>
      </c>
      <c r="S23">
        <v>9.5990000000000002</v>
      </c>
      <c r="T23">
        <v>0</v>
      </c>
      <c r="U23">
        <v>401.97732300000001</v>
      </c>
      <c r="V23">
        <v>6.9569320000000001</v>
      </c>
      <c r="W23">
        <v>44.357495</v>
      </c>
      <c r="X23">
        <v>129.64437799999999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8.5181529999999999</v>
      </c>
      <c r="AG23">
        <v>20.503464000000001</v>
      </c>
      <c r="AH23">
        <v>36.361012000000002</v>
      </c>
      <c r="AI23">
        <v>0</v>
      </c>
      <c r="AJ23">
        <v>0</v>
      </c>
      <c r="AK23">
        <v>52.378863000000003</v>
      </c>
      <c r="AL23">
        <v>2.2308080000000001</v>
      </c>
      <c r="AM23">
        <v>0</v>
      </c>
      <c r="AN23">
        <v>0.73451500000000003</v>
      </c>
      <c r="AO23">
        <v>0</v>
      </c>
      <c r="AP23">
        <v>0</v>
      </c>
      <c r="AQ23">
        <v>14.937004</v>
      </c>
      <c r="AR23">
        <v>2.119459</v>
      </c>
      <c r="AS23">
        <v>4.5194010000000002</v>
      </c>
      <c r="AT23">
        <v>14.398548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1836.0820449999999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414.67680000000001</v>
      </c>
      <c r="L24">
        <v>346.93185799999998</v>
      </c>
      <c r="M24">
        <v>84.687753000000001</v>
      </c>
      <c r="N24">
        <v>56.691693999999998</v>
      </c>
      <c r="O24">
        <v>118.706633</v>
      </c>
      <c r="P24">
        <v>120.551441</v>
      </c>
      <c r="Q24">
        <v>13.99851</v>
      </c>
      <c r="R24">
        <v>35.154418</v>
      </c>
      <c r="S24">
        <v>17.845020999999999</v>
      </c>
      <c r="T24">
        <v>0</v>
      </c>
      <c r="U24">
        <v>401.97732300000001</v>
      </c>
      <c r="V24">
        <v>11.023244999999999</v>
      </c>
      <c r="W24">
        <v>44.538477</v>
      </c>
      <c r="X24">
        <v>141.355738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8.5181529999999999</v>
      </c>
      <c r="AG24">
        <v>20.503464000000001</v>
      </c>
      <c r="AH24">
        <v>36.361012000000002</v>
      </c>
      <c r="AI24">
        <v>0</v>
      </c>
      <c r="AJ24">
        <v>0</v>
      </c>
      <c r="AK24">
        <v>52.378863000000003</v>
      </c>
      <c r="AL24">
        <v>2.2308080000000001</v>
      </c>
      <c r="AM24">
        <v>0</v>
      </c>
      <c r="AN24">
        <v>0.73451500000000003</v>
      </c>
      <c r="AO24">
        <v>0</v>
      </c>
      <c r="AP24">
        <v>0</v>
      </c>
      <c r="AQ24">
        <v>29.874008</v>
      </c>
      <c r="AR24">
        <v>2.119459</v>
      </c>
      <c r="AS24">
        <v>4.5194010000000002</v>
      </c>
      <c r="AT24">
        <v>14.398548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1979.7771420000001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462.67180000000002</v>
      </c>
      <c r="L25">
        <v>416.04465800000003</v>
      </c>
      <c r="M25">
        <v>84.687753000000001</v>
      </c>
      <c r="N25">
        <v>56.691693999999998</v>
      </c>
      <c r="O25">
        <v>118.706633</v>
      </c>
      <c r="P25">
        <v>120.551441</v>
      </c>
      <c r="Q25">
        <v>13.99851</v>
      </c>
      <c r="R25">
        <v>28.430029999999999</v>
      </c>
      <c r="S25">
        <v>17.845020999999999</v>
      </c>
      <c r="T25">
        <v>0</v>
      </c>
      <c r="U25">
        <v>401.97732300000001</v>
      </c>
      <c r="V25">
        <v>10.659306000000001</v>
      </c>
      <c r="W25">
        <v>44.538477</v>
      </c>
      <c r="X25">
        <v>141.355738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8.5181529999999999</v>
      </c>
      <c r="AG25">
        <v>20.503464000000001</v>
      </c>
      <c r="AH25">
        <v>36.361012000000002</v>
      </c>
      <c r="AI25">
        <v>0</v>
      </c>
      <c r="AJ25">
        <v>0</v>
      </c>
      <c r="AK25">
        <v>52.378863000000003</v>
      </c>
      <c r="AL25">
        <v>2.2308080000000001</v>
      </c>
      <c r="AM25">
        <v>0</v>
      </c>
      <c r="AN25">
        <v>0.73451500000000003</v>
      </c>
      <c r="AO25">
        <v>0</v>
      </c>
      <c r="AP25">
        <v>0</v>
      </c>
      <c r="AQ25">
        <v>29.874008</v>
      </c>
      <c r="AR25">
        <v>2.119459</v>
      </c>
      <c r="AS25">
        <v>4.5194010000000002</v>
      </c>
      <c r="AT25">
        <v>14.398548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2089.7966150000002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510.66680000000002</v>
      </c>
      <c r="L26">
        <v>492.836658</v>
      </c>
      <c r="M26">
        <v>84.687753000000001</v>
      </c>
      <c r="N26">
        <v>56.691693999999998</v>
      </c>
      <c r="O26">
        <v>118.706633</v>
      </c>
      <c r="P26">
        <v>120.551441</v>
      </c>
      <c r="Q26">
        <v>13.99851</v>
      </c>
      <c r="R26">
        <v>33.965870000000002</v>
      </c>
      <c r="S26">
        <v>17.845020999999999</v>
      </c>
      <c r="T26">
        <v>0</v>
      </c>
      <c r="U26">
        <v>401.97732300000001</v>
      </c>
      <c r="V26">
        <v>15.706966</v>
      </c>
      <c r="W26">
        <v>44.538477</v>
      </c>
      <c r="X26">
        <v>141.355738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15.818049999999999</v>
      </c>
      <c r="AF26">
        <v>8.5181529999999999</v>
      </c>
      <c r="AG26">
        <v>20.503464000000001</v>
      </c>
      <c r="AH26">
        <v>36.361012000000002</v>
      </c>
      <c r="AI26">
        <v>0</v>
      </c>
      <c r="AJ26">
        <v>0</v>
      </c>
      <c r="AK26">
        <v>52.378863000000003</v>
      </c>
      <c r="AL26">
        <v>2.2308080000000001</v>
      </c>
      <c r="AM26">
        <v>0</v>
      </c>
      <c r="AN26">
        <v>0.73451500000000003</v>
      </c>
      <c r="AO26">
        <v>0</v>
      </c>
      <c r="AP26">
        <v>0</v>
      </c>
      <c r="AQ26">
        <v>44.811011999999998</v>
      </c>
      <c r="AR26">
        <v>2.119459</v>
      </c>
      <c r="AS26">
        <v>4.5194010000000002</v>
      </c>
      <c r="AT26">
        <v>14.398548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2255.9221689999999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565.28462999999999</v>
      </c>
      <c r="L27">
        <v>569.62865799999997</v>
      </c>
      <c r="M27">
        <v>84.687753000000001</v>
      </c>
      <c r="N27">
        <v>56.691693999999998</v>
      </c>
      <c r="O27">
        <v>118.706633</v>
      </c>
      <c r="P27">
        <v>120.551441</v>
      </c>
      <c r="Q27">
        <v>13.99851</v>
      </c>
      <c r="R27">
        <v>33.965870000000002</v>
      </c>
      <c r="S27">
        <v>17.845020999999999</v>
      </c>
      <c r="T27">
        <v>0</v>
      </c>
      <c r="U27">
        <v>401.97732300000001</v>
      </c>
      <c r="V27">
        <v>15.713563000000001</v>
      </c>
      <c r="W27">
        <v>44.538477</v>
      </c>
      <c r="X27">
        <v>141.355738</v>
      </c>
      <c r="Y27">
        <v>0</v>
      </c>
      <c r="Z27">
        <v>0</v>
      </c>
      <c r="AA27">
        <v>7.9623699999999999</v>
      </c>
      <c r="AB27">
        <v>0</v>
      </c>
      <c r="AC27">
        <v>0</v>
      </c>
      <c r="AD27">
        <v>0</v>
      </c>
      <c r="AE27">
        <v>31.636099999999999</v>
      </c>
      <c r="AF27">
        <v>8.5181529999999999</v>
      </c>
      <c r="AG27">
        <v>20.503464000000001</v>
      </c>
      <c r="AH27">
        <v>36.361012000000002</v>
      </c>
      <c r="AI27">
        <v>0</v>
      </c>
      <c r="AJ27">
        <v>0</v>
      </c>
      <c r="AK27">
        <v>52.378863000000003</v>
      </c>
      <c r="AL27">
        <v>2.2308080000000001</v>
      </c>
      <c r="AM27">
        <v>0</v>
      </c>
      <c r="AN27">
        <v>0.73451500000000003</v>
      </c>
      <c r="AO27">
        <v>0</v>
      </c>
      <c r="AP27">
        <v>0</v>
      </c>
      <c r="AQ27">
        <v>44.811011999999998</v>
      </c>
      <c r="AR27">
        <v>2.119459</v>
      </c>
      <c r="AS27">
        <v>4.5194010000000002</v>
      </c>
      <c r="AT27">
        <v>14.398548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2411.1190160000006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650.14570800000001</v>
      </c>
      <c r="L28">
        <v>626.95878100000004</v>
      </c>
      <c r="M28">
        <v>84.687753000000001</v>
      </c>
      <c r="N28">
        <v>56.691693999999998</v>
      </c>
      <c r="O28">
        <v>118.706633</v>
      </c>
      <c r="P28">
        <v>120.551441</v>
      </c>
      <c r="Q28">
        <v>18.119516999999998</v>
      </c>
      <c r="R28">
        <v>40.401096000000003</v>
      </c>
      <c r="S28">
        <v>23.780640999999999</v>
      </c>
      <c r="T28">
        <v>0</v>
      </c>
      <c r="U28">
        <v>401.97732300000001</v>
      </c>
      <c r="V28">
        <v>19.898727000000001</v>
      </c>
      <c r="W28">
        <v>44.538477</v>
      </c>
      <c r="X28">
        <v>141.355738</v>
      </c>
      <c r="Y28">
        <v>0</v>
      </c>
      <c r="Z28">
        <v>0</v>
      </c>
      <c r="AA28">
        <v>13.485981000000001</v>
      </c>
      <c r="AB28">
        <v>12.641921</v>
      </c>
      <c r="AC28">
        <v>0</v>
      </c>
      <c r="AD28">
        <v>0</v>
      </c>
      <c r="AE28">
        <v>31.636099999999999</v>
      </c>
      <c r="AF28">
        <v>8.5181529999999999</v>
      </c>
      <c r="AG28">
        <v>20.503464000000001</v>
      </c>
      <c r="AH28">
        <v>49.087366000000003</v>
      </c>
      <c r="AI28">
        <v>0</v>
      </c>
      <c r="AJ28">
        <v>0</v>
      </c>
      <c r="AK28">
        <v>52.378863000000003</v>
      </c>
      <c r="AL28">
        <v>2.2308080000000001</v>
      </c>
      <c r="AM28">
        <v>0</v>
      </c>
      <c r="AN28">
        <v>0.73451500000000003</v>
      </c>
      <c r="AO28">
        <v>0</v>
      </c>
      <c r="AP28">
        <v>0</v>
      </c>
      <c r="AQ28">
        <v>44.811011999999998</v>
      </c>
      <c r="AR28">
        <v>2.119459</v>
      </c>
      <c r="AS28">
        <v>4.5194010000000002</v>
      </c>
      <c r="AT28">
        <v>14.398548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2604.8791200000005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651.95448099999999</v>
      </c>
      <c r="L29">
        <v>626.95878100000004</v>
      </c>
      <c r="M29">
        <v>84.687753000000001</v>
      </c>
      <c r="N29">
        <v>56.691693999999998</v>
      </c>
      <c r="O29">
        <v>118.706633</v>
      </c>
      <c r="P29">
        <v>120.551441</v>
      </c>
      <c r="Q29">
        <v>20.872154999999999</v>
      </c>
      <c r="R29">
        <v>40.690257000000003</v>
      </c>
      <c r="S29">
        <v>25.331856999999999</v>
      </c>
      <c r="T29">
        <v>0</v>
      </c>
      <c r="U29">
        <v>401.97732300000001</v>
      </c>
      <c r="V29">
        <v>19.898727000000001</v>
      </c>
      <c r="W29">
        <v>44.538477</v>
      </c>
      <c r="X29">
        <v>141.355738</v>
      </c>
      <c r="Y29">
        <v>0</v>
      </c>
      <c r="Z29">
        <v>1.05589</v>
      </c>
      <c r="AA29">
        <v>26.541235</v>
      </c>
      <c r="AB29">
        <v>12.641921</v>
      </c>
      <c r="AC29">
        <v>0</v>
      </c>
      <c r="AD29">
        <v>6.3401399999999999</v>
      </c>
      <c r="AE29">
        <v>31.636099999999999</v>
      </c>
      <c r="AF29">
        <v>17.036304999999999</v>
      </c>
      <c r="AG29">
        <v>20.503464000000001</v>
      </c>
      <c r="AH29">
        <v>77.267150000000001</v>
      </c>
      <c r="AI29">
        <v>0</v>
      </c>
      <c r="AJ29">
        <v>0</v>
      </c>
      <c r="AK29">
        <v>52.378863000000003</v>
      </c>
      <c r="AL29">
        <v>12.269442</v>
      </c>
      <c r="AM29">
        <v>5.067005</v>
      </c>
      <c r="AN29">
        <v>0.73451500000000003</v>
      </c>
      <c r="AO29">
        <v>0</v>
      </c>
      <c r="AP29">
        <v>0</v>
      </c>
      <c r="AQ29">
        <v>44.811011999999998</v>
      </c>
      <c r="AR29">
        <v>2.119459</v>
      </c>
      <c r="AS29">
        <v>4.5194010000000002</v>
      </c>
      <c r="AT29">
        <v>14.398548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2683.5357670000003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651.95448099999999</v>
      </c>
      <c r="L30">
        <v>626.95878100000004</v>
      </c>
      <c r="M30">
        <v>84.687753000000001</v>
      </c>
      <c r="N30">
        <v>56.691693999999998</v>
      </c>
      <c r="O30">
        <v>118.706633</v>
      </c>
      <c r="P30">
        <v>120.551441</v>
      </c>
      <c r="Q30">
        <v>20.945018000000001</v>
      </c>
      <c r="R30">
        <v>40.690257000000003</v>
      </c>
      <c r="S30">
        <v>25.331856999999999</v>
      </c>
      <c r="T30">
        <v>0</v>
      </c>
      <c r="U30">
        <v>401.97732300000001</v>
      </c>
      <c r="V30">
        <v>19.898727000000001</v>
      </c>
      <c r="W30">
        <v>44.538477</v>
      </c>
      <c r="X30">
        <v>141.355738</v>
      </c>
      <c r="Y30">
        <v>0</v>
      </c>
      <c r="Z30">
        <v>12.518632</v>
      </c>
      <c r="AA30">
        <v>26.541235</v>
      </c>
      <c r="AB30">
        <v>25.283843000000001</v>
      </c>
      <c r="AC30">
        <v>0</v>
      </c>
      <c r="AD30">
        <v>16.484362999999998</v>
      </c>
      <c r="AE30">
        <v>31.636099999999999</v>
      </c>
      <c r="AF30">
        <v>25.554458</v>
      </c>
      <c r="AG30">
        <v>20.503464000000001</v>
      </c>
      <c r="AH30">
        <v>112.264625</v>
      </c>
      <c r="AI30">
        <v>0</v>
      </c>
      <c r="AJ30">
        <v>0</v>
      </c>
      <c r="AK30">
        <v>52.378863000000003</v>
      </c>
      <c r="AL30">
        <v>53.539382000000003</v>
      </c>
      <c r="AM30">
        <v>10.113537000000001</v>
      </c>
      <c r="AN30">
        <v>0.73451500000000003</v>
      </c>
      <c r="AO30">
        <v>0</v>
      </c>
      <c r="AP30">
        <v>0</v>
      </c>
      <c r="AQ30">
        <v>44.811011999999998</v>
      </c>
      <c r="AR30">
        <v>2.119459</v>
      </c>
      <c r="AS30">
        <v>4.5194010000000002</v>
      </c>
      <c r="AT30">
        <v>14.398548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2807.6896170000005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651.95448099999999</v>
      </c>
      <c r="L31">
        <v>626.95878100000004</v>
      </c>
      <c r="M31">
        <v>84.687753000000001</v>
      </c>
      <c r="N31">
        <v>56.691693999999998</v>
      </c>
      <c r="O31">
        <v>118.706633</v>
      </c>
      <c r="P31">
        <v>120.551441</v>
      </c>
      <c r="Q31">
        <v>20.945018000000001</v>
      </c>
      <c r="R31">
        <v>40.690257000000003</v>
      </c>
      <c r="S31">
        <v>25.331856999999999</v>
      </c>
      <c r="T31">
        <v>0</v>
      </c>
      <c r="U31">
        <v>401.97732300000001</v>
      </c>
      <c r="V31">
        <v>19.898727000000001</v>
      </c>
      <c r="W31">
        <v>44.538477</v>
      </c>
      <c r="X31">
        <v>141.355738</v>
      </c>
      <c r="Y31">
        <v>0</v>
      </c>
      <c r="Z31">
        <v>12.518632</v>
      </c>
      <c r="AA31">
        <v>26.541235</v>
      </c>
      <c r="AB31">
        <v>25.283843000000001</v>
      </c>
      <c r="AC31">
        <v>0</v>
      </c>
      <c r="AD31">
        <v>17.539362000000001</v>
      </c>
      <c r="AE31">
        <v>31.636099999999999</v>
      </c>
      <c r="AF31">
        <v>25.554458</v>
      </c>
      <c r="AG31">
        <v>20.503464000000001</v>
      </c>
      <c r="AH31">
        <v>112.264625</v>
      </c>
      <c r="AI31">
        <v>0</v>
      </c>
      <c r="AJ31">
        <v>0</v>
      </c>
      <c r="AK31">
        <v>52.378863000000003</v>
      </c>
      <c r="AL31">
        <v>53.539382000000003</v>
      </c>
      <c r="AM31">
        <v>10.113537000000001</v>
      </c>
      <c r="AN31">
        <v>0.73451500000000003</v>
      </c>
      <c r="AO31">
        <v>0</v>
      </c>
      <c r="AP31">
        <v>0</v>
      </c>
      <c r="AQ31">
        <v>44.811011999999998</v>
      </c>
      <c r="AR31">
        <v>2.119459</v>
      </c>
      <c r="AS31">
        <v>8.0057960000000001</v>
      </c>
      <c r="AT31">
        <v>14.398548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2812.2310110000003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651.95448099999999</v>
      </c>
      <c r="L32">
        <v>626.95878100000004</v>
      </c>
      <c r="M32">
        <v>84.687753000000001</v>
      </c>
      <c r="N32">
        <v>56.691693999999998</v>
      </c>
      <c r="O32">
        <v>118.706633</v>
      </c>
      <c r="P32">
        <v>120.551441</v>
      </c>
      <c r="Q32">
        <v>20.945018000000001</v>
      </c>
      <c r="R32">
        <v>40.690257000000003</v>
      </c>
      <c r="S32">
        <v>25.331856999999999</v>
      </c>
      <c r="T32">
        <v>0</v>
      </c>
      <c r="U32">
        <v>401.97732300000001</v>
      </c>
      <c r="V32">
        <v>19.898727000000001</v>
      </c>
      <c r="W32">
        <v>44.538477</v>
      </c>
      <c r="X32">
        <v>141.355738</v>
      </c>
      <c r="Y32">
        <v>0</v>
      </c>
      <c r="Z32">
        <v>12.518632</v>
      </c>
      <c r="AA32">
        <v>26.541235</v>
      </c>
      <c r="AB32">
        <v>25.283843000000001</v>
      </c>
      <c r="AC32">
        <v>0</v>
      </c>
      <c r="AD32">
        <v>17.539362000000001</v>
      </c>
      <c r="AE32">
        <v>31.636099999999999</v>
      </c>
      <c r="AF32">
        <v>25.554458</v>
      </c>
      <c r="AG32">
        <v>20.503464000000001</v>
      </c>
      <c r="AH32">
        <v>112.264625</v>
      </c>
      <c r="AI32">
        <v>0</v>
      </c>
      <c r="AJ32">
        <v>0</v>
      </c>
      <c r="AK32">
        <v>52.378863000000003</v>
      </c>
      <c r="AL32">
        <v>53.539382000000003</v>
      </c>
      <c r="AM32">
        <v>10.113537000000001</v>
      </c>
      <c r="AN32">
        <v>0.73451500000000003</v>
      </c>
      <c r="AO32">
        <v>0</v>
      </c>
      <c r="AP32">
        <v>0</v>
      </c>
      <c r="AQ32">
        <v>44.811011999999998</v>
      </c>
      <c r="AR32">
        <v>3.179189</v>
      </c>
      <c r="AS32">
        <v>8.0057960000000001</v>
      </c>
      <c r="AT32">
        <v>14.398548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2813.2907410000003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651.95448099999999</v>
      </c>
      <c r="L33">
        <v>626.95878100000004</v>
      </c>
      <c r="M33">
        <v>84.687753000000001</v>
      </c>
      <c r="N33">
        <v>56.691693999999998</v>
      </c>
      <c r="O33">
        <v>118.706633</v>
      </c>
      <c r="P33">
        <v>120.551441</v>
      </c>
      <c r="Q33">
        <v>20.945018000000001</v>
      </c>
      <c r="R33">
        <v>40.690257000000003</v>
      </c>
      <c r="S33">
        <v>25.331856999999999</v>
      </c>
      <c r="T33">
        <v>0</v>
      </c>
      <c r="U33">
        <v>401.97732300000001</v>
      </c>
      <c r="V33">
        <v>19.898727000000001</v>
      </c>
      <c r="W33">
        <v>44.538477</v>
      </c>
      <c r="X33">
        <v>141.355738</v>
      </c>
      <c r="Y33">
        <v>0</v>
      </c>
      <c r="Z33">
        <v>12.518632</v>
      </c>
      <c r="AA33">
        <v>13.485981000000001</v>
      </c>
      <c r="AB33">
        <v>25.283843000000001</v>
      </c>
      <c r="AC33">
        <v>0</v>
      </c>
      <c r="AD33">
        <v>26.309042999999999</v>
      </c>
      <c r="AE33">
        <v>31.636099999999999</v>
      </c>
      <c r="AF33">
        <v>25.554458</v>
      </c>
      <c r="AG33">
        <v>20.503464000000001</v>
      </c>
      <c r="AH33">
        <v>112.264625</v>
      </c>
      <c r="AI33">
        <v>0</v>
      </c>
      <c r="AJ33">
        <v>0</v>
      </c>
      <c r="AK33">
        <v>52.378863000000003</v>
      </c>
      <c r="AL33">
        <v>53.539382000000003</v>
      </c>
      <c r="AM33">
        <v>10.113537000000001</v>
      </c>
      <c r="AN33">
        <v>0.73451500000000003</v>
      </c>
      <c r="AO33">
        <v>0</v>
      </c>
      <c r="AP33">
        <v>0</v>
      </c>
      <c r="AQ33">
        <v>44.811011999999998</v>
      </c>
      <c r="AR33">
        <v>34.971077000000001</v>
      </c>
      <c r="AS33">
        <v>4.5194010000000002</v>
      </c>
      <c r="AT33">
        <v>14.398548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2837.3106610000004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651.95448099999999</v>
      </c>
      <c r="L34">
        <v>626.95878100000004</v>
      </c>
      <c r="M34">
        <v>84.687753000000001</v>
      </c>
      <c r="N34">
        <v>56.691693999999998</v>
      </c>
      <c r="O34">
        <v>118.706633</v>
      </c>
      <c r="P34">
        <v>120.551441</v>
      </c>
      <c r="Q34">
        <v>20.945018000000001</v>
      </c>
      <c r="R34">
        <v>40.690257000000003</v>
      </c>
      <c r="S34">
        <v>25.331856999999999</v>
      </c>
      <c r="T34">
        <v>0</v>
      </c>
      <c r="U34">
        <v>401.97732300000001</v>
      </c>
      <c r="V34">
        <v>19.898727000000001</v>
      </c>
      <c r="W34">
        <v>44.538477</v>
      </c>
      <c r="X34">
        <v>141.355738</v>
      </c>
      <c r="Y34">
        <v>0</v>
      </c>
      <c r="Z34">
        <v>12.518632</v>
      </c>
      <c r="AA34">
        <v>13.485981000000001</v>
      </c>
      <c r="AB34">
        <v>25.283843000000001</v>
      </c>
      <c r="AC34">
        <v>0</v>
      </c>
      <c r="AD34">
        <v>26.309042999999999</v>
      </c>
      <c r="AE34">
        <v>31.636099999999999</v>
      </c>
      <c r="AF34">
        <v>25.554458</v>
      </c>
      <c r="AG34">
        <v>20.503464000000001</v>
      </c>
      <c r="AH34">
        <v>112.264625</v>
      </c>
      <c r="AI34">
        <v>0</v>
      </c>
      <c r="AJ34">
        <v>0</v>
      </c>
      <c r="AK34">
        <v>52.378863000000003</v>
      </c>
      <c r="AL34">
        <v>53.539382000000003</v>
      </c>
      <c r="AM34">
        <v>10.113537000000001</v>
      </c>
      <c r="AN34">
        <v>0.73451500000000003</v>
      </c>
      <c r="AO34">
        <v>0</v>
      </c>
      <c r="AP34">
        <v>0</v>
      </c>
      <c r="AQ34">
        <v>44.811011999999998</v>
      </c>
      <c r="AR34">
        <v>34.971077000000001</v>
      </c>
      <c r="AS34">
        <v>4.5194010000000002</v>
      </c>
      <c r="AT34">
        <v>14.398548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2837.3106610000004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651.95448099999999</v>
      </c>
      <c r="L35">
        <v>626.95878100000004</v>
      </c>
      <c r="M35">
        <v>84.687753000000001</v>
      </c>
      <c r="N35">
        <v>56.691693999999998</v>
      </c>
      <c r="O35">
        <v>118.706633</v>
      </c>
      <c r="P35">
        <v>120.551441</v>
      </c>
      <c r="Q35">
        <v>20.945018000000001</v>
      </c>
      <c r="R35">
        <v>40.690257000000003</v>
      </c>
      <c r="S35">
        <v>25.331856999999999</v>
      </c>
      <c r="T35">
        <v>0</v>
      </c>
      <c r="U35">
        <v>401.97732300000001</v>
      </c>
      <c r="V35">
        <v>19.898727000000001</v>
      </c>
      <c r="W35">
        <v>44.538477</v>
      </c>
      <c r="X35">
        <v>141.355738</v>
      </c>
      <c r="Y35">
        <v>0</v>
      </c>
      <c r="Z35">
        <v>12.518632</v>
      </c>
      <c r="AA35">
        <v>8.3415309999999998</v>
      </c>
      <c r="AB35">
        <v>25.283843000000001</v>
      </c>
      <c r="AC35">
        <v>0</v>
      </c>
      <c r="AD35">
        <v>17.539362000000001</v>
      </c>
      <c r="AE35">
        <v>31.636099999999999</v>
      </c>
      <c r="AF35">
        <v>25.554458</v>
      </c>
      <c r="AG35">
        <v>20.503464000000001</v>
      </c>
      <c r="AH35">
        <v>112.264625</v>
      </c>
      <c r="AI35">
        <v>0</v>
      </c>
      <c r="AJ35">
        <v>0</v>
      </c>
      <c r="AK35">
        <v>52.378863000000003</v>
      </c>
      <c r="AL35">
        <v>12.269442</v>
      </c>
      <c r="AM35">
        <v>10.113537000000001</v>
      </c>
      <c r="AN35">
        <v>0.73451500000000003</v>
      </c>
      <c r="AO35">
        <v>0</v>
      </c>
      <c r="AP35">
        <v>0</v>
      </c>
      <c r="AQ35">
        <v>44.811011999999998</v>
      </c>
      <c r="AR35">
        <v>4.238918</v>
      </c>
      <c r="AS35">
        <v>4.5194010000000002</v>
      </c>
      <c r="AT35">
        <v>14.398548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2751.3944310000002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651.95448099999999</v>
      </c>
      <c r="L36">
        <v>626.95878100000004</v>
      </c>
      <c r="M36">
        <v>84.687753000000001</v>
      </c>
      <c r="N36">
        <v>56.691693999999998</v>
      </c>
      <c r="O36">
        <v>118.706633</v>
      </c>
      <c r="P36">
        <v>120.551441</v>
      </c>
      <c r="Q36">
        <v>20.945018000000001</v>
      </c>
      <c r="R36">
        <v>40.690257000000003</v>
      </c>
      <c r="S36">
        <v>25.331856999999999</v>
      </c>
      <c r="T36">
        <v>0</v>
      </c>
      <c r="U36">
        <v>401.97732300000001</v>
      </c>
      <c r="V36">
        <v>19.898727000000001</v>
      </c>
      <c r="W36">
        <v>44.538477</v>
      </c>
      <c r="X36">
        <v>141.355738</v>
      </c>
      <c r="Y36">
        <v>0</v>
      </c>
      <c r="Z36">
        <v>0</v>
      </c>
      <c r="AA36">
        <v>0</v>
      </c>
      <c r="AB36">
        <v>17.849675999999999</v>
      </c>
      <c r="AC36">
        <v>0</v>
      </c>
      <c r="AD36">
        <v>17.539362000000001</v>
      </c>
      <c r="AE36">
        <v>31.636099999999999</v>
      </c>
      <c r="AF36">
        <v>9.4646139999999992</v>
      </c>
      <c r="AG36">
        <v>20.503464000000001</v>
      </c>
      <c r="AH36">
        <v>81.812276999999995</v>
      </c>
      <c r="AI36">
        <v>0</v>
      </c>
      <c r="AJ36">
        <v>0</v>
      </c>
      <c r="AK36">
        <v>52.378863000000003</v>
      </c>
      <c r="AL36">
        <v>1.3384849999999999</v>
      </c>
      <c r="AM36">
        <v>5.067005</v>
      </c>
      <c r="AN36">
        <v>0.73451500000000003</v>
      </c>
      <c r="AO36">
        <v>0</v>
      </c>
      <c r="AP36">
        <v>0</v>
      </c>
      <c r="AQ36">
        <v>44.811011999999998</v>
      </c>
      <c r="AR36">
        <v>2.119459</v>
      </c>
      <c r="AS36">
        <v>4.5194010000000002</v>
      </c>
      <c r="AT36">
        <v>14.398548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2658.4609610000002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651.95448099999999</v>
      </c>
      <c r="L37">
        <v>626.95878100000004</v>
      </c>
      <c r="M37">
        <v>84.687753000000001</v>
      </c>
      <c r="N37">
        <v>56.691693999999998</v>
      </c>
      <c r="O37">
        <v>118.706633</v>
      </c>
      <c r="P37">
        <v>120.551441</v>
      </c>
      <c r="Q37">
        <v>20.945018000000001</v>
      </c>
      <c r="R37">
        <v>40.690257000000003</v>
      </c>
      <c r="S37">
        <v>25.331856999999999</v>
      </c>
      <c r="T37">
        <v>0</v>
      </c>
      <c r="U37">
        <v>401.97732300000001</v>
      </c>
      <c r="V37">
        <v>19.898727000000001</v>
      </c>
      <c r="W37">
        <v>44.538477</v>
      </c>
      <c r="X37">
        <v>141.355738</v>
      </c>
      <c r="Y37">
        <v>0</v>
      </c>
      <c r="Z37">
        <v>0</v>
      </c>
      <c r="AA37">
        <v>0</v>
      </c>
      <c r="AB37">
        <v>12.641921</v>
      </c>
      <c r="AC37">
        <v>0</v>
      </c>
      <c r="AD37">
        <v>6.3401399999999999</v>
      </c>
      <c r="AE37">
        <v>31.636099999999999</v>
      </c>
      <c r="AF37">
        <v>8.5181529999999999</v>
      </c>
      <c r="AG37">
        <v>20.503464000000001</v>
      </c>
      <c r="AH37">
        <v>49.814585999999998</v>
      </c>
      <c r="AI37">
        <v>0</v>
      </c>
      <c r="AJ37">
        <v>0</v>
      </c>
      <c r="AK37">
        <v>52.378863000000003</v>
      </c>
      <c r="AL37">
        <v>1.3384849999999999</v>
      </c>
      <c r="AM37">
        <v>0</v>
      </c>
      <c r="AN37">
        <v>0.73451500000000003</v>
      </c>
      <c r="AO37">
        <v>0</v>
      </c>
      <c r="AP37">
        <v>0</v>
      </c>
      <c r="AQ37">
        <v>44.811011999999998</v>
      </c>
      <c r="AR37">
        <v>2.119459</v>
      </c>
      <c r="AS37">
        <v>4.5194010000000002</v>
      </c>
      <c r="AT37">
        <v>14.398548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2604.0428270000002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651.95448099999999</v>
      </c>
      <c r="L38">
        <v>626.95878100000004</v>
      </c>
      <c r="M38">
        <v>84.687753000000001</v>
      </c>
      <c r="N38">
        <v>56.691693999999998</v>
      </c>
      <c r="O38">
        <v>118.706633</v>
      </c>
      <c r="P38">
        <v>120.551441</v>
      </c>
      <c r="Q38">
        <v>20.945018000000001</v>
      </c>
      <c r="R38">
        <v>40.690257000000003</v>
      </c>
      <c r="S38">
        <v>25.331856999999999</v>
      </c>
      <c r="T38">
        <v>0</v>
      </c>
      <c r="U38">
        <v>401.97732300000001</v>
      </c>
      <c r="V38">
        <v>19.898727000000001</v>
      </c>
      <c r="W38">
        <v>44.538477</v>
      </c>
      <c r="X38">
        <v>141.355738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31.636099999999999</v>
      </c>
      <c r="AF38">
        <v>8.5181529999999999</v>
      </c>
      <c r="AG38">
        <v>20.503464000000001</v>
      </c>
      <c r="AH38">
        <v>23.634658000000002</v>
      </c>
      <c r="AI38">
        <v>0</v>
      </c>
      <c r="AJ38">
        <v>0</v>
      </c>
      <c r="AK38">
        <v>52.378863000000003</v>
      </c>
      <c r="AL38">
        <v>1.3384849999999999</v>
      </c>
      <c r="AM38">
        <v>0</v>
      </c>
      <c r="AN38">
        <v>0.73451500000000003</v>
      </c>
      <c r="AO38">
        <v>0</v>
      </c>
      <c r="AP38">
        <v>0</v>
      </c>
      <c r="AQ38">
        <v>44.811011999999998</v>
      </c>
      <c r="AR38">
        <v>2.119459</v>
      </c>
      <c r="AS38">
        <v>4.5194010000000002</v>
      </c>
      <c r="AT38">
        <v>14.398548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2558.8808380000005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651.95448099999999</v>
      </c>
      <c r="L39">
        <v>626.95878100000004</v>
      </c>
      <c r="M39">
        <v>84.687753000000001</v>
      </c>
      <c r="N39">
        <v>56.691693999999998</v>
      </c>
      <c r="O39">
        <v>118.706633</v>
      </c>
      <c r="P39">
        <v>120.551441</v>
      </c>
      <c r="Q39">
        <v>20.945018000000001</v>
      </c>
      <c r="R39">
        <v>40.690257000000003</v>
      </c>
      <c r="S39">
        <v>25.331856999999999</v>
      </c>
      <c r="T39">
        <v>0</v>
      </c>
      <c r="U39">
        <v>401.97732300000001</v>
      </c>
      <c r="V39">
        <v>19.898727000000001</v>
      </c>
      <c r="W39">
        <v>44.538477</v>
      </c>
      <c r="X39">
        <v>141.355738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15.818049999999999</v>
      </c>
      <c r="AF39">
        <v>8.5181529999999999</v>
      </c>
      <c r="AG39">
        <v>20.503464000000001</v>
      </c>
      <c r="AH39">
        <v>10.908303999999999</v>
      </c>
      <c r="AI39">
        <v>0</v>
      </c>
      <c r="AJ39">
        <v>0</v>
      </c>
      <c r="AK39">
        <v>52.378863000000003</v>
      </c>
      <c r="AL39">
        <v>1.3384849999999999</v>
      </c>
      <c r="AM39">
        <v>0</v>
      </c>
      <c r="AN39">
        <v>0.73451500000000003</v>
      </c>
      <c r="AO39">
        <v>0</v>
      </c>
      <c r="AP39">
        <v>0</v>
      </c>
      <c r="AQ39">
        <v>44.811011999999998</v>
      </c>
      <c r="AR39">
        <v>2.119459</v>
      </c>
      <c r="AS39">
        <v>4.5194010000000002</v>
      </c>
      <c r="AT39">
        <v>14.398548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2530.3364340000003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651.95448099999999</v>
      </c>
      <c r="L40">
        <v>626.95878100000004</v>
      </c>
      <c r="M40">
        <v>84.687753000000001</v>
      </c>
      <c r="N40">
        <v>56.691693999999998</v>
      </c>
      <c r="O40">
        <v>118.706633</v>
      </c>
      <c r="P40">
        <v>120.551441</v>
      </c>
      <c r="Q40">
        <v>20.945018000000001</v>
      </c>
      <c r="R40">
        <v>40.690257000000003</v>
      </c>
      <c r="S40">
        <v>25.331856999999999</v>
      </c>
      <c r="T40">
        <v>0</v>
      </c>
      <c r="U40">
        <v>401.97732300000001</v>
      </c>
      <c r="V40">
        <v>19.898727000000001</v>
      </c>
      <c r="W40">
        <v>44.538477</v>
      </c>
      <c r="X40">
        <v>141.355738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15.818049999999999</v>
      </c>
      <c r="AF40">
        <v>8.5181529999999999</v>
      </c>
      <c r="AG40">
        <v>20.503464000000001</v>
      </c>
      <c r="AH40">
        <v>9.0902530000000006</v>
      </c>
      <c r="AI40">
        <v>0</v>
      </c>
      <c r="AJ40">
        <v>0</v>
      </c>
      <c r="AK40">
        <v>52.378863000000003</v>
      </c>
      <c r="AL40">
        <v>1.3384849999999999</v>
      </c>
      <c r="AM40">
        <v>0</v>
      </c>
      <c r="AN40">
        <v>0.73451500000000003</v>
      </c>
      <c r="AO40">
        <v>0</v>
      </c>
      <c r="AP40">
        <v>0</v>
      </c>
      <c r="AQ40">
        <v>44.811011999999998</v>
      </c>
      <c r="AR40">
        <v>2.119459</v>
      </c>
      <c r="AS40">
        <v>4.5194010000000002</v>
      </c>
      <c r="AT40">
        <v>14.398548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2528.5183830000001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644.94250699999998</v>
      </c>
      <c r="L41">
        <v>626.95878100000004</v>
      </c>
      <c r="M41">
        <v>84.687753000000001</v>
      </c>
      <c r="N41">
        <v>56.691693999999998</v>
      </c>
      <c r="O41">
        <v>118.706633</v>
      </c>
      <c r="P41">
        <v>120.551441</v>
      </c>
      <c r="Q41">
        <v>20.945018000000001</v>
      </c>
      <c r="R41">
        <v>40.690257000000003</v>
      </c>
      <c r="S41">
        <v>25.331856999999999</v>
      </c>
      <c r="T41">
        <v>0</v>
      </c>
      <c r="U41">
        <v>401.97732300000001</v>
      </c>
      <c r="V41">
        <v>19.898727000000001</v>
      </c>
      <c r="W41">
        <v>44.538477</v>
      </c>
      <c r="X41">
        <v>141.355738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15.818049999999999</v>
      </c>
      <c r="AF41">
        <v>8.5181529999999999</v>
      </c>
      <c r="AG41">
        <v>20.503464000000001</v>
      </c>
      <c r="AH41">
        <v>18.180506000000001</v>
      </c>
      <c r="AI41">
        <v>0</v>
      </c>
      <c r="AJ41">
        <v>0</v>
      </c>
      <c r="AK41">
        <v>52.378863000000003</v>
      </c>
      <c r="AL41">
        <v>1.3384849999999999</v>
      </c>
      <c r="AM41">
        <v>0</v>
      </c>
      <c r="AN41">
        <v>0.73451500000000003</v>
      </c>
      <c r="AO41">
        <v>0</v>
      </c>
      <c r="AP41">
        <v>0</v>
      </c>
      <c r="AQ41">
        <v>44.811011999999998</v>
      </c>
      <c r="AR41">
        <v>2.119459</v>
      </c>
      <c r="AS41">
        <v>4.5194010000000002</v>
      </c>
      <c r="AT41">
        <v>14.398548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2530.5966620000004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644.94250699999998</v>
      </c>
      <c r="L42">
        <v>626.95878100000004</v>
      </c>
      <c r="M42">
        <v>84.687753000000001</v>
      </c>
      <c r="N42">
        <v>56.691693999999998</v>
      </c>
      <c r="O42">
        <v>118.706633</v>
      </c>
      <c r="P42">
        <v>120.551441</v>
      </c>
      <c r="Q42">
        <v>20.945018000000001</v>
      </c>
      <c r="R42">
        <v>40.690257000000003</v>
      </c>
      <c r="S42">
        <v>25.331856999999999</v>
      </c>
      <c r="T42">
        <v>0</v>
      </c>
      <c r="U42">
        <v>401.97732300000001</v>
      </c>
      <c r="V42">
        <v>19.898727000000001</v>
      </c>
      <c r="W42">
        <v>44.538477</v>
      </c>
      <c r="X42">
        <v>141.355738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15.818049999999999</v>
      </c>
      <c r="AF42">
        <v>8.5181529999999999</v>
      </c>
      <c r="AG42">
        <v>20.503464000000001</v>
      </c>
      <c r="AH42">
        <v>18.180506000000001</v>
      </c>
      <c r="AI42">
        <v>0</v>
      </c>
      <c r="AJ42">
        <v>0</v>
      </c>
      <c r="AK42">
        <v>52.378863000000003</v>
      </c>
      <c r="AL42">
        <v>1.3384849999999999</v>
      </c>
      <c r="AM42">
        <v>0</v>
      </c>
      <c r="AN42">
        <v>0.73451500000000003</v>
      </c>
      <c r="AO42">
        <v>0</v>
      </c>
      <c r="AP42">
        <v>0</v>
      </c>
      <c r="AQ42">
        <v>44.811011999999998</v>
      </c>
      <c r="AR42">
        <v>2.119459</v>
      </c>
      <c r="AS42">
        <v>4.5194010000000002</v>
      </c>
      <c r="AT42">
        <v>14.398548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2530.5966620000004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644.94250699999998</v>
      </c>
      <c r="L43">
        <v>626.95878100000004</v>
      </c>
      <c r="M43">
        <v>84.687753000000001</v>
      </c>
      <c r="N43">
        <v>56.691693999999998</v>
      </c>
      <c r="O43">
        <v>118.706633</v>
      </c>
      <c r="P43">
        <v>120.551441</v>
      </c>
      <c r="Q43">
        <v>20.945018000000001</v>
      </c>
      <c r="R43">
        <v>40.690257000000003</v>
      </c>
      <c r="S43">
        <v>25.331856999999999</v>
      </c>
      <c r="T43">
        <v>0</v>
      </c>
      <c r="U43">
        <v>401.97732300000001</v>
      </c>
      <c r="V43">
        <v>19.898727000000001</v>
      </c>
      <c r="W43">
        <v>44.538477</v>
      </c>
      <c r="X43">
        <v>141.355738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15.818049999999999</v>
      </c>
      <c r="AF43">
        <v>8.5181529999999999</v>
      </c>
      <c r="AG43">
        <v>20.503464000000001</v>
      </c>
      <c r="AH43">
        <v>0</v>
      </c>
      <c r="AI43">
        <v>0</v>
      </c>
      <c r="AJ43">
        <v>0</v>
      </c>
      <c r="AK43">
        <v>52.378863000000003</v>
      </c>
      <c r="AL43">
        <v>1.3384849999999999</v>
      </c>
      <c r="AM43">
        <v>0</v>
      </c>
      <c r="AN43">
        <v>0.73451500000000003</v>
      </c>
      <c r="AO43">
        <v>0</v>
      </c>
      <c r="AP43">
        <v>0</v>
      </c>
      <c r="AQ43">
        <v>44.811011999999998</v>
      </c>
      <c r="AR43">
        <v>2.119459</v>
      </c>
      <c r="AS43">
        <v>4.5194010000000002</v>
      </c>
      <c r="AT43">
        <v>14.398548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2512.4161560000002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644.94250699999998</v>
      </c>
      <c r="L44">
        <v>626.95878100000004</v>
      </c>
      <c r="M44">
        <v>84.687753000000001</v>
      </c>
      <c r="N44">
        <v>56.691693999999998</v>
      </c>
      <c r="O44">
        <v>118.706633</v>
      </c>
      <c r="P44">
        <v>120.551441</v>
      </c>
      <c r="Q44">
        <v>20.945018000000001</v>
      </c>
      <c r="R44">
        <v>40.690257000000003</v>
      </c>
      <c r="S44">
        <v>25.331856999999999</v>
      </c>
      <c r="T44">
        <v>0</v>
      </c>
      <c r="U44">
        <v>401.97732300000001</v>
      </c>
      <c r="V44">
        <v>19.898727000000001</v>
      </c>
      <c r="W44">
        <v>44.538477</v>
      </c>
      <c r="X44">
        <v>141.355738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15.818049999999999</v>
      </c>
      <c r="AF44">
        <v>8.5181529999999999</v>
      </c>
      <c r="AG44">
        <v>20.503464000000001</v>
      </c>
      <c r="AH44">
        <v>0</v>
      </c>
      <c r="AI44">
        <v>0</v>
      </c>
      <c r="AJ44">
        <v>0</v>
      </c>
      <c r="AK44">
        <v>52.378863000000003</v>
      </c>
      <c r="AL44">
        <v>1.3384849999999999</v>
      </c>
      <c r="AM44">
        <v>0</v>
      </c>
      <c r="AN44">
        <v>0.73451500000000003</v>
      </c>
      <c r="AO44">
        <v>0</v>
      </c>
      <c r="AP44">
        <v>0</v>
      </c>
      <c r="AQ44">
        <v>44.811011999999998</v>
      </c>
      <c r="AR44">
        <v>3.179189</v>
      </c>
      <c r="AS44">
        <v>6.4562869999999997</v>
      </c>
      <c r="AT44">
        <v>14.398548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2515.4127720000001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644.94250699999998</v>
      </c>
      <c r="L45">
        <v>626.95878100000004</v>
      </c>
      <c r="M45">
        <v>84.687753000000001</v>
      </c>
      <c r="N45">
        <v>56.691693999999998</v>
      </c>
      <c r="O45">
        <v>118.706633</v>
      </c>
      <c r="P45">
        <v>120.551441</v>
      </c>
      <c r="Q45">
        <v>20.945018000000001</v>
      </c>
      <c r="R45">
        <v>40.690257000000003</v>
      </c>
      <c r="S45">
        <v>25.331856999999999</v>
      </c>
      <c r="T45">
        <v>0</v>
      </c>
      <c r="U45">
        <v>401.97732300000001</v>
      </c>
      <c r="V45">
        <v>19.898727000000001</v>
      </c>
      <c r="W45">
        <v>44.538477</v>
      </c>
      <c r="X45">
        <v>141.355738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8.5181529999999999</v>
      </c>
      <c r="AG45">
        <v>20.503464000000001</v>
      </c>
      <c r="AH45">
        <v>0</v>
      </c>
      <c r="AI45">
        <v>0</v>
      </c>
      <c r="AJ45">
        <v>0</v>
      </c>
      <c r="AK45">
        <v>52.378863000000003</v>
      </c>
      <c r="AL45">
        <v>1.3384849999999999</v>
      </c>
      <c r="AM45">
        <v>0</v>
      </c>
      <c r="AN45">
        <v>0.73451500000000003</v>
      </c>
      <c r="AO45">
        <v>0</v>
      </c>
      <c r="AP45">
        <v>6.762975</v>
      </c>
      <c r="AQ45">
        <v>44.811011999999998</v>
      </c>
      <c r="AR45">
        <v>34.971077000000001</v>
      </c>
      <c r="AS45">
        <v>16.011593000000001</v>
      </c>
      <c r="AT45">
        <v>14.398548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2547.7048910000008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644.94250699999998</v>
      </c>
      <c r="L46">
        <v>626.95878100000004</v>
      </c>
      <c r="M46">
        <v>84.687753000000001</v>
      </c>
      <c r="N46">
        <v>56.691693999999998</v>
      </c>
      <c r="O46">
        <v>118.706633</v>
      </c>
      <c r="P46">
        <v>120.551441</v>
      </c>
      <c r="Q46">
        <v>20.945018000000001</v>
      </c>
      <c r="R46">
        <v>40.690257000000003</v>
      </c>
      <c r="S46">
        <v>25.331856999999999</v>
      </c>
      <c r="T46">
        <v>0</v>
      </c>
      <c r="U46">
        <v>401.97732300000001</v>
      </c>
      <c r="V46">
        <v>19.898727000000001</v>
      </c>
      <c r="W46">
        <v>44.538477</v>
      </c>
      <c r="X46">
        <v>141.355738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8.5181529999999999</v>
      </c>
      <c r="AG46">
        <v>20.503464000000001</v>
      </c>
      <c r="AH46">
        <v>0</v>
      </c>
      <c r="AI46">
        <v>0</v>
      </c>
      <c r="AJ46">
        <v>0</v>
      </c>
      <c r="AK46">
        <v>52.378863000000003</v>
      </c>
      <c r="AL46">
        <v>1.3384849999999999</v>
      </c>
      <c r="AM46">
        <v>0</v>
      </c>
      <c r="AN46">
        <v>0.73451500000000003</v>
      </c>
      <c r="AO46">
        <v>0</v>
      </c>
      <c r="AP46">
        <v>6.762975</v>
      </c>
      <c r="AQ46">
        <v>29.874008</v>
      </c>
      <c r="AR46">
        <v>34.971077000000001</v>
      </c>
      <c r="AS46">
        <v>16.011593000000001</v>
      </c>
      <c r="AT46">
        <v>14.398548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2532.7678870000004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651.95448099999999</v>
      </c>
      <c r="L47">
        <v>626.95878100000004</v>
      </c>
      <c r="M47">
        <v>84.687753000000001</v>
      </c>
      <c r="N47">
        <v>56.691693999999998</v>
      </c>
      <c r="O47">
        <v>118.706633</v>
      </c>
      <c r="P47">
        <v>120.551441</v>
      </c>
      <c r="Q47">
        <v>20.945018000000001</v>
      </c>
      <c r="R47">
        <v>40.690257000000003</v>
      </c>
      <c r="S47">
        <v>25.331856999999999</v>
      </c>
      <c r="T47">
        <v>0</v>
      </c>
      <c r="U47">
        <v>401.97732300000001</v>
      </c>
      <c r="V47">
        <v>19.898727000000001</v>
      </c>
      <c r="W47">
        <v>44.538477</v>
      </c>
      <c r="X47">
        <v>141.355738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8.5181529999999999</v>
      </c>
      <c r="AG47">
        <v>20.503464000000001</v>
      </c>
      <c r="AH47">
        <v>0</v>
      </c>
      <c r="AI47">
        <v>0</v>
      </c>
      <c r="AJ47">
        <v>0</v>
      </c>
      <c r="AK47">
        <v>52.378863000000003</v>
      </c>
      <c r="AL47">
        <v>1.3384849999999999</v>
      </c>
      <c r="AM47">
        <v>0</v>
      </c>
      <c r="AN47">
        <v>0.73451500000000003</v>
      </c>
      <c r="AO47">
        <v>0</v>
      </c>
      <c r="AP47">
        <v>6.762975</v>
      </c>
      <c r="AQ47">
        <v>14.937004</v>
      </c>
      <c r="AR47">
        <v>3.179189</v>
      </c>
      <c r="AS47">
        <v>16.011593000000001</v>
      </c>
      <c r="AT47">
        <v>14.398548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2493.0509690000004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651.95448099999999</v>
      </c>
      <c r="L48">
        <v>626.95878100000004</v>
      </c>
      <c r="M48">
        <v>84.687753000000001</v>
      </c>
      <c r="N48">
        <v>56.691693999999998</v>
      </c>
      <c r="O48">
        <v>118.706633</v>
      </c>
      <c r="P48">
        <v>120.551441</v>
      </c>
      <c r="Q48">
        <v>20.945018000000001</v>
      </c>
      <c r="R48">
        <v>40.690257000000003</v>
      </c>
      <c r="S48">
        <v>25.331856999999999</v>
      </c>
      <c r="T48">
        <v>0</v>
      </c>
      <c r="U48">
        <v>401.97732300000001</v>
      </c>
      <c r="V48">
        <v>19.898727000000001</v>
      </c>
      <c r="W48">
        <v>44.538477</v>
      </c>
      <c r="X48">
        <v>141.355738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8.5181529999999999</v>
      </c>
      <c r="AG48">
        <v>20.503464000000001</v>
      </c>
      <c r="AH48">
        <v>0</v>
      </c>
      <c r="AI48">
        <v>0</v>
      </c>
      <c r="AJ48">
        <v>0</v>
      </c>
      <c r="AK48">
        <v>52.378863000000003</v>
      </c>
      <c r="AL48">
        <v>1.3384849999999999</v>
      </c>
      <c r="AM48">
        <v>0</v>
      </c>
      <c r="AN48">
        <v>0.73451500000000003</v>
      </c>
      <c r="AO48">
        <v>0</v>
      </c>
      <c r="AP48">
        <v>6.762975</v>
      </c>
      <c r="AQ48">
        <v>0</v>
      </c>
      <c r="AR48">
        <v>2.119459</v>
      </c>
      <c r="AS48">
        <v>16.011593000000001</v>
      </c>
      <c r="AT48">
        <v>14.398548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2477.0542350000005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645.66771200000005</v>
      </c>
      <c r="L49">
        <v>626.95878100000004</v>
      </c>
      <c r="M49">
        <v>84.687753000000001</v>
      </c>
      <c r="N49">
        <v>56.691693999999998</v>
      </c>
      <c r="O49">
        <v>118.706633</v>
      </c>
      <c r="P49">
        <v>120.551441</v>
      </c>
      <c r="Q49">
        <v>20.945018000000001</v>
      </c>
      <c r="R49">
        <v>40.690257000000003</v>
      </c>
      <c r="S49">
        <v>25.331856999999999</v>
      </c>
      <c r="T49">
        <v>0</v>
      </c>
      <c r="U49">
        <v>401.97732300000001</v>
      </c>
      <c r="V49">
        <v>19.898727000000001</v>
      </c>
      <c r="W49">
        <v>44.538477</v>
      </c>
      <c r="X49">
        <v>141.355738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8.5181529999999999</v>
      </c>
      <c r="AG49">
        <v>20.503464000000001</v>
      </c>
      <c r="AH49">
        <v>0</v>
      </c>
      <c r="AI49">
        <v>0</v>
      </c>
      <c r="AJ49">
        <v>0</v>
      </c>
      <c r="AK49">
        <v>52.378863000000003</v>
      </c>
      <c r="AL49">
        <v>1.3384849999999999</v>
      </c>
      <c r="AM49">
        <v>0</v>
      </c>
      <c r="AN49">
        <v>0.73451500000000003</v>
      </c>
      <c r="AO49">
        <v>0</v>
      </c>
      <c r="AP49">
        <v>6.762975</v>
      </c>
      <c r="AQ49">
        <v>0</v>
      </c>
      <c r="AR49">
        <v>2.119459</v>
      </c>
      <c r="AS49">
        <v>6.4562869999999997</v>
      </c>
      <c r="AT49">
        <v>14.398548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2461.2121600000005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620.29553899999996</v>
      </c>
      <c r="L50">
        <v>626.95878100000004</v>
      </c>
      <c r="M50">
        <v>84.687753000000001</v>
      </c>
      <c r="N50">
        <v>56.691693999999998</v>
      </c>
      <c r="O50">
        <v>118.706633</v>
      </c>
      <c r="P50">
        <v>120.551441</v>
      </c>
      <c r="Q50">
        <v>20.945018000000001</v>
      </c>
      <c r="R50">
        <v>40.690257000000003</v>
      </c>
      <c r="S50">
        <v>25.331856999999999</v>
      </c>
      <c r="T50">
        <v>0</v>
      </c>
      <c r="U50">
        <v>401.97732300000001</v>
      </c>
      <c r="V50">
        <v>19.898727000000001</v>
      </c>
      <c r="W50">
        <v>44.538477</v>
      </c>
      <c r="X50">
        <v>141.355738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8.5181529999999999</v>
      </c>
      <c r="AG50">
        <v>20.503464000000001</v>
      </c>
      <c r="AH50">
        <v>0</v>
      </c>
      <c r="AI50">
        <v>0</v>
      </c>
      <c r="AJ50">
        <v>0</v>
      </c>
      <c r="AK50">
        <v>52.378863000000003</v>
      </c>
      <c r="AL50">
        <v>1.3384849999999999</v>
      </c>
      <c r="AM50">
        <v>0</v>
      </c>
      <c r="AN50">
        <v>0.73451500000000003</v>
      </c>
      <c r="AO50">
        <v>0</v>
      </c>
      <c r="AP50">
        <v>6.762975</v>
      </c>
      <c r="AQ50">
        <v>0</v>
      </c>
      <c r="AR50">
        <v>2.119459</v>
      </c>
      <c r="AS50">
        <v>4.5194010000000002</v>
      </c>
      <c r="AT50">
        <v>14.398548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2433.9031010000003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620.29553899999996</v>
      </c>
      <c r="L51">
        <v>626.95878100000004</v>
      </c>
      <c r="M51">
        <v>84.687753000000001</v>
      </c>
      <c r="N51">
        <v>56.691693999999998</v>
      </c>
      <c r="O51">
        <v>118.706633</v>
      </c>
      <c r="P51">
        <v>120.551441</v>
      </c>
      <c r="Q51">
        <v>20.945018000000001</v>
      </c>
      <c r="R51">
        <v>40.690257000000003</v>
      </c>
      <c r="S51">
        <v>25.331856999999999</v>
      </c>
      <c r="T51">
        <v>0</v>
      </c>
      <c r="U51">
        <v>401.97732300000001</v>
      </c>
      <c r="V51">
        <v>19.898727000000001</v>
      </c>
      <c r="W51">
        <v>44.538477</v>
      </c>
      <c r="X51">
        <v>141.355738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20.503464000000001</v>
      </c>
      <c r="AH51">
        <v>0</v>
      </c>
      <c r="AI51">
        <v>0</v>
      </c>
      <c r="AJ51">
        <v>0</v>
      </c>
      <c r="AK51">
        <v>52.378863000000003</v>
      </c>
      <c r="AL51">
        <v>1.3384849999999999</v>
      </c>
      <c r="AM51">
        <v>0</v>
      </c>
      <c r="AN51">
        <v>0.73451500000000003</v>
      </c>
      <c r="AO51">
        <v>0</v>
      </c>
      <c r="AP51">
        <v>0</v>
      </c>
      <c r="AQ51">
        <v>0</v>
      </c>
      <c r="AR51">
        <v>2.119459</v>
      </c>
      <c r="AS51">
        <v>4.5194010000000002</v>
      </c>
      <c r="AT51">
        <v>14.398548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2418.6219730000003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620.29553899999996</v>
      </c>
      <c r="L52">
        <v>626.95878100000004</v>
      </c>
      <c r="M52">
        <v>84.687753000000001</v>
      </c>
      <c r="N52">
        <v>56.691693999999998</v>
      </c>
      <c r="O52">
        <v>118.706633</v>
      </c>
      <c r="P52">
        <v>120.551441</v>
      </c>
      <c r="Q52">
        <v>20.945018000000001</v>
      </c>
      <c r="R52">
        <v>40.690257000000003</v>
      </c>
      <c r="S52">
        <v>25.331856999999999</v>
      </c>
      <c r="T52">
        <v>0</v>
      </c>
      <c r="U52">
        <v>401.97732300000001</v>
      </c>
      <c r="V52">
        <v>19.898727000000001</v>
      </c>
      <c r="W52">
        <v>44.538477</v>
      </c>
      <c r="X52">
        <v>141.355738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20.503464000000001</v>
      </c>
      <c r="AH52">
        <v>0</v>
      </c>
      <c r="AI52">
        <v>0</v>
      </c>
      <c r="AJ52">
        <v>0</v>
      </c>
      <c r="AK52">
        <v>52.378863000000003</v>
      </c>
      <c r="AL52">
        <v>1.3384849999999999</v>
      </c>
      <c r="AM52">
        <v>0</v>
      </c>
      <c r="AN52">
        <v>0.73451500000000003</v>
      </c>
      <c r="AO52">
        <v>0</v>
      </c>
      <c r="AP52">
        <v>0</v>
      </c>
      <c r="AQ52">
        <v>0</v>
      </c>
      <c r="AR52">
        <v>2.119459</v>
      </c>
      <c r="AS52">
        <v>4.5194010000000002</v>
      </c>
      <c r="AT52">
        <v>14.398548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2418.6219730000003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620.29553899999996</v>
      </c>
      <c r="L53">
        <v>626.95878100000004</v>
      </c>
      <c r="M53">
        <v>84.687753000000001</v>
      </c>
      <c r="N53">
        <v>56.691693999999998</v>
      </c>
      <c r="O53">
        <v>118.706633</v>
      </c>
      <c r="P53">
        <v>120.551441</v>
      </c>
      <c r="Q53">
        <v>20.945018000000001</v>
      </c>
      <c r="R53">
        <v>40.690257000000003</v>
      </c>
      <c r="S53">
        <v>25.331856999999999</v>
      </c>
      <c r="T53">
        <v>0</v>
      </c>
      <c r="U53">
        <v>401.97732300000001</v>
      </c>
      <c r="V53">
        <v>19.898727000000001</v>
      </c>
      <c r="W53">
        <v>44.538477</v>
      </c>
      <c r="X53">
        <v>141.355738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20.503464000000001</v>
      </c>
      <c r="AH53">
        <v>0</v>
      </c>
      <c r="AI53">
        <v>0</v>
      </c>
      <c r="AJ53">
        <v>0</v>
      </c>
      <c r="AK53">
        <v>52.378863000000003</v>
      </c>
      <c r="AL53">
        <v>1.3384849999999999</v>
      </c>
      <c r="AM53">
        <v>0</v>
      </c>
      <c r="AN53">
        <v>0.73451500000000003</v>
      </c>
      <c r="AO53">
        <v>0</v>
      </c>
      <c r="AP53">
        <v>0</v>
      </c>
      <c r="AQ53">
        <v>0</v>
      </c>
      <c r="AR53">
        <v>2.119459</v>
      </c>
      <c r="AS53">
        <v>4.5194010000000002</v>
      </c>
      <c r="AT53">
        <v>14.398548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2418.6219730000003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613.27963</v>
      </c>
      <c r="L54">
        <v>551.61143000000004</v>
      </c>
      <c r="M54">
        <v>84.687753000000001</v>
      </c>
      <c r="N54">
        <v>56.691693999999998</v>
      </c>
      <c r="O54">
        <v>118.706633</v>
      </c>
      <c r="P54">
        <v>120.551441</v>
      </c>
      <c r="Q54">
        <v>20.945018000000001</v>
      </c>
      <c r="R54">
        <v>40.690257000000003</v>
      </c>
      <c r="S54">
        <v>25.331856999999999</v>
      </c>
      <c r="T54">
        <v>0</v>
      </c>
      <c r="U54">
        <v>401.97732300000001</v>
      </c>
      <c r="V54">
        <v>19.898727000000001</v>
      </c>
      <c r="W54">
        <v>44.538477</v>
      </c>
      <c r="X54">
        <v>141.355738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20.503464000000001</v>
      </c>
      <c r="AH54">
        <v>0</v>
      </c>
      <c r="AI54">
        <v>0</v>
      </c>
      <c r="AJ54">
        <v>0</v>
      </c>
      <c r="AK54">
        <v>52.378863000000003</v>
      </c>
      <c r="AL54">
        <v>1.3384849999999999</v>
      </c>
      <c r="AM54">
        <v>0</v>
      </c>
      <c r="AN54">
        <v>0.73451500000000003</v>
      </c>
      <c r="AO54">
        <v>0</v>
      </c>
      <c r="AP54">
        <v>0</v>
      </c>
      <c r="AQ54">
        <v>0</v>
      </c>
      <c r="AR54">
        <v>2.119459</v>
      </c>
      <c r="AS54">
        <v>4.5194010000000002</v>
      </c>
      <c r="AT54">
        <v>14.398548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2336.2587130000002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565.28462999999999</v>
      </c>
      <c r="L55">
        <v>444.841658</v>
      </c>
      <c r="M55">
        <v>84.687753000000001</v>
      </c>
      <c r="N55">
        <v>56.691693999999998</v>
      </c>
      <c r="O55">
        <v>118.706633</v>
      </c>
      <c r="P55">
        <v>120.551441</v>
      </c>
      <c r="Q55">
        <v>13.99851</v>
      </c>
      <c r="R55">
        <v>40.690257000000003</v>
      </c>
      <c r="S55">
        <v>17.845020999999999</v>
      </c>
      <c r="T55">
        <v>0</v>
      </c>
      <c r="U55">
        <v>401.97732300000001</v>
      </c>
      <c r="V55">
        <v>19.898727000000001</v>
      </c>
      <c r="W55">
        <v>44.538477</v>
      </c>
      <c r="X55">
        <v>141.355738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20.503464000000001</v>
      </c>
      <c r="AH55">
        <v>0</v>
      </c>
      <c r="AI55">
        <v>0</v>
      </c>
      <c r="AJ55">
        <v>0</v>
      </c>
      <c r="AK55">
        <v>52.378863000000003</v>
      </c>
      <c r="AL55">
        <v>1.3384849999999999</v>
      </c>
      <c r="AM55">
        <v>0</v>
      </c>
      <c r="AN55">
        <v>0.73451500000000003</v>
      </c>
      <c r="AO55">
        <v>0</v>
      </c>
      <c r="AP55">
        <v>0</v>
      </c>
      <c r="AQ55">
        <v>0</v>
      </c>
      <c r="AR55">
        <v>2.119459</v>
      </c>
      <c r="AS55">
        <v>4.5194010000000002</v>
      </c>
      <c r="AT55">
        <v>14.398548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2167.0605970000006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565.28462999999999</v>
      </c>
      <c r="L56">
        <v>368.04965800000002</v>
      </c>
      <c r="M56">
        <v>84.687753000000001</v>
      </c>
      <c r="N56">
        <v>56.691693999999998</v>
      </c>
      <c r="O56">
        <v>118.706633</v>
      </c>
      <c r="P56">
        <v>120.551441</v>
      </c>
      <c r="Q56">
        <v>17.544764000000001</v>
      </c>
      <c r="R56">
        <v>40.690257000000003</v>
      </c>
      <c r="S56">
        <v>21.777251</v>
      </c>
      <c r="T56">
        <v>0</v>
      </c>
      <c r="U56">
        <v>401.97732300000001</v>
      </c>
      <c r="V56">
        <v>19.898727000000001</v>
      </c>
      <c r="W56">
        <v>44.538477</v>
      </c>
      <c r="X56">
        <v>141.355738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20.503464000000001</v>
      </c>
      <c r="AH56">
        <v>0</v>
      </c>
      <c r="AI56">
        <v>0</v>
      </c>
      <c r="AJ56">
        <v>0</v>
      </c>
      <c r="AK56">
        <v>52.378863000000003</v>
      </c>
      <c r="AL56">
        <v>1.3384849999999999</v>
      </c>
      <c r="AM56">
        <v>0</v>
      </c>
      <c r="AN56">
        <v>0.73451500000000003</v>
      </c>
      <c r="AO56">
        <v>0</v>
      </c>
      <c r="AP56">
        <v>0</v>
      </c>
      <c r="AQ56">
        <v>0</v>
      </c>
      <c r="AR56">
        <v>2.119459</v>
      </c>
      <c r="AS56">
        <v>4.5194010000000002</v>
      </c>
      <c r="AT56">
        <v>14.398548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2097.7470810000004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565.28462999999999</v>
      </c>
      <c r="L57">
        <v>368.04965800000002</v>
      </c>
      <c r="M57">
        <v>84.687753000000001</v>
      </c>
      <c r="N57">
        <v>56.691693999999998</v>
      </c>
      <c r="O57">
        <v>118.706633</v>
      </c>
      <c r="P57">
        <v>120.551441</v>
      </c>
      <c r="Q57">
        <v>17.544764000000001</v>
      </c>
      <c r="R57">
        <v>35.154418</v>
      </c>
      <c r="S57">
        <v>21.777251</v>
      </c>
      <c r="T57">
        <v>0</v>
      </c>
      <c r="U57">
        <v>401.97732300000001</v>
      </c>
      <c r="V57">
        <v>19.898727000000001</v>
      </c>
      <c r="W57">
        <v>44.538477</v>
      </c>
      <c r="X57">
        <v>141.355738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20.503464000000001</v>
      </c>
      <c r="AH57">
        <v>0</v>
      </c>
      <c r="AI57">
        <v>0</v>
      </c>
      <c r="AJ57">
        <v>0</v>
      </c>
      <c r="AK57">
        <v>52.378863000000003</v>
      </c>
      <c r="AL57">
        <v>1.3384849999999999</v>
      </c>
      <c r="AM57">
        <v>0</v>
      </c>
      <c r="AN57">
        <v>0.73451500000000003</v>
      </c>
      <c r="AO57">
        <v>0</v>
      </c>
      <c r="AP57">
        <v>0</v>
      </c>
      <c r="AQ57">
        <v>0</v>
      </c>
      <c r="AR57">
        <v>2.119459</v>
      </c>
      <c r="AS57">
        <v>4.5194010000000002</v>
      </c>
      <c r="AT57">
        <v>14.398548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2092.2112420000008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565.28462999999999</v>
      </c>
      <c r="L58">
        <v>425.64365800000002</v>
      </c>
      <c r="M58">
        <v>84.687753000000001</v>
      </c>
      <c r="N58">
        <v>56.691693999999998</v>
      </c>
      <c r="O58">
        <v>118.706633</v>
      </c>
      <c r="P58">
        <v>120.551441</v>
      </c>
      <c r="Q58">
        <v>17.544764000000001</v>
      </c>
      <c r="R58">
        <v>35.154418</v>
      </c>
      <c r="S58">
        <v>21.777251</v>
      </c>
      <c r="T58">
        <v>0</v>
      </c>
      <c r="U58">
        <v>401.97732300000001</v>
      </c>
      <c r="V58">
        <v>19.898727000000001</v>
      </c>
      <c r="W58">
        <v>44.538477</v>
      </c>
      <c r="X58">
        <v>141.355738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20.503464000000001</v>
      </c>
      <c r="AH58">
        <v>0</v>
      </c>
      <c r="AI58">
        <v>0</v>
      </c>
      <c r="AJ58">
        <v>0</v>
      </c>
      <c r="AK58">
        <v>52.378863000000003</v>
      </c>
      <c r="AL58">
        <v>1.3384849999999999</v>
      </c>
      <c r="AM58">
        <v>0</v>
      </c>
      <c r="AN58">
        <v>0.73451500000000003</v>
      </c>
      <c r="AO58">
        <v>0</v>
      </c>
      <c r="AP58">
        <v>0</v>
      </c>
      <c r="AQ58">
        <v>0</v>
      </c>
      <c r="AR58">
        <v>2.119459</v>
      </c>
      <c r="AS58">
        <v>4.5194010000000002</v>
      </c>
      <c r="AT58">
        <v>14.398548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2149.8052420000008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565.28462999999999</v>
      </c>
      <c r="L59">
        <v>425.64365800000002</v>
      </c>
      <c r="M59">
        <v>84.687753000000001</v>
      </c>
      <c r="N59">
        <v>56.691693999999998</v>
      </c>
      <c r="O59">
        <v>118.706633</v>
      </c>
      <c r="P59">
        <v>120.551441</v>
      </c>
      <c r="Q59">
        <v>17.544764000000001</v>
      </c>
      <c r="R59">
        <v>34.962437999999999</v>
      </c>
      <c r="S59">
        <v>21.777251</v>
      </c>
      <c r="T59">
        <v>0</v>
      </c>
      <c r="U59">
        <v>401.97732300000001</v>
      </c>
      <c r="V59">
        <v>19.898727000000001</v>
      </c>
      <c r="W59">
        <v>44.538477</v>
      </c>
      <c r="X59">
        <v>141.355738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20.503464000000001</v>
      </c>
      <c r="AH59">
        <v>0</v>
      </c>
      <c r="AI59">
        <v>0</v>
      </c>
      <c r="AJ59">
        <v>0</v>
      </c>
      <c r="AK59">
        <v>52.378863000000003</v>
      </c>
      <c r="AL59">
        <v>1.3384849999999999</v>
      </c>
      <c r="AM59">
        <v>0</v>
      </c>
      <c r="AN59">
        <v>0.73451500000000003</v>
      </c>
      <c r="AO59">
        <v>0</v>
      </c>
      <c r="AP59">
        <v>0</v>
      </c>
      <c r="AQ59">
        <v>0</v>
      </c>
      <c r="AR59">
        <v>2.119459</v>
      </c>
      <c r="AS59">
        <v>4.5194010000000002</v>
      </c>
      <c r="AT59">
        <v>14.398548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2149.6132620000008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565.28462999999999</v>
      </c>
      <c r="L60">
        <v>425.64365800000002</v>
      </c>
      <c r="M60">
        <v>84.687753000000001</v>
      </c>
      <c r="N60">
        <v>56.691693999999998</v>
      </c>
      <c r="O60">
        <v>118.706633</v>
      </c>
      <c r="P60">
        <v>120.551441</v>
      </c>
      <c r="Q60">
        <v>17.544764000000001</v>
      </c>
      <c r="R60">
        <v>34.962437999999999</v>
      </c>
      <c r="S60">
        <v>21.777251</v>
      </c>
      <c r="T60">
        <v>0</v>
      </c>
      <c r="U60">
        <v>401.97732300000001</v>
      </c>
      <c r="V60">
        <v>19.898727000000001</v>
      </c>
      <c r="W60">
        <v>44.538477</v>
      </c>
      <c r="X60">
        <v>141.355738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20.503464000000001</v>
      </c>
      <c r="AH60">
        <v>0</v>
      </c>
      <c r="AI60">
        <v>0</v>
      </c>
      <c r="AJ60">
        <v>0</v>
      </c>
      <c r="AK60">
        <v>52.378863000000003</v>
      </c>
      <c r="AL60">
        <v>1.3384849999999999</v>
      </c>
      <c r="AM60">
        <v>0</v>
      </c>
      <c r="AN60">
        <v>0.73451500000000003</v>
      </c>
      <c r="AO60">
        <v>0</v>
      </c>
      <c r="AP60">
        <v>0</v>
      </c>
      <c r="AQ60">
        <v>0</v>
      </c>
      <c r="AR60">
        <v>2.119459</v>
      </c>
      <c r="AS60">
        <v>4.5194010000000002</v>
      </c>
      <c r="AT60">
        <v>14.398548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2149.6132620000008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565.28462999999999</v>
      </c>
      <c r="L61">
        <v>464.03965799999997</v>
      </c>
      <c r="M61">
        <v>84.687753000000001</v>
      </c>
      <c r="N61">
        <v>56.691693999999998</v>
      </c>
      <c r="O61">
        <v>118.706633</v>
      </c>
      <c r="P61">
        <v>120.551441</v>
      </c>
      <c r="Q61">
        <v>17.544764000000001</v>
      </c>
      <c r="R61">
        <v>34.962437999999999</v>
      </c>
      <c r="S61">
        <v>21.777251</v>
      </c>
      <c r="T61">
        <v>0</v>
      </c>
      <c r="U61">
        <v>401.97732300000001</v>
      </c>
      <c r="V61">
        <v>14.844469999999999</v>
      </c>
      <c r="W61">
        <v>44.538477</v>
      </c>
      <c r="X61">
        <v>141.355738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20.503464000000001</v>
      </c>
      <c r="AH61">
        <v>0</v>
      </c>
      <c r="AI61">
        <v>0</v>
      </c>
      <c r="AJ61">
        <v>0</v>
      </c>
      <c r="AK61">
        <v>52.378863000000003</v>
      </c>
      <c r="AL61">
        <v>1.3384849999999999</v>
      </c>
      <c r="AM61">
        <v>0</v>
      </c>
      <c r="AN61">
        <v>0.73451500000000003</v>
      </c>
      <c r="AO61">
        <v>0</v>
      </c>
      <c r="AP61">
        <v>0</v>
      </c>
      <c r="AQ61">
        <v>0</v>
      </c>
      <c r="AR61">
        <v>2.119459</v>
      </c>
      <c r="AS61">
        <v>4.5194010000000002</v>
      </c>
      <c r="AT61">
        <v>14.398548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2182.9550050000007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565.28462999999999</v>
      </c>
      <c r="L62">
        <v>464.03965799999997</v>
      </c>
      <c r="M62">
        <v>84.687753000000001</v>
      </c>
      <c r="N62">
        <v>56.691693999999998</v>
      </c>
      <c r="O62">
        <v>118.706633</v>
      </c>
      <c r="P62">
        <v>120.551441</v>
      </c>
      <c r="Q62">
        <v>17.544764000000001</v>
      </c>
      <c r="R62">
        <v>34.962437999999999</v>
      </c>
      <c r="S62">
        <v>21.777251</v>
      </c>
      <c r="T62">
        <v>0</v>
      </c>
      <c r="U62">
        <v>401.97732300000001</v>
      </c>
      <c r="V62">
        <v>14.844469999999999</v>
      </c>
      <c r="W62">
        <v>44.538477</v>
      </c>
      <c r="X62">
        <v>141.355738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20.503464000000001</v>
      </c>
      <c r="AH62">
        <v>0</v>
      </c>
      <c r="AI62">
        <v>0</v>
      </c>
      <c r="AJ62">
        <v>0</v>
      </c>
      <c r="AK62">
        <v>52.378863000000003</v>
      </c>
      <c r="AL62">
        <v>1.3384849999999999</v>
      </c>
      <c r="AM62">
        <v>0</v>
      </c>
      <c r="AN62">
        <v>0.73451500000000003</v>
      </c>
      <c r="AO62">
        <v>0</v>
      </c>
      <c r="AP62">
        <v>0</v>
      </c>
      <c r="AQ62">
        <v>0</v>
      </c>
      <c r="AR62">
        <v>2.119459</v>
      </c>
      <c r="AS62">
        <v>4.5194010000000002</v>
      </c>
      <c r="AT62">
        <v>14.398548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2182.9550050000007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565.28462999999999</v>
      </c>
      <c r="L63">
        <v>483.23765800000001</v>
      </c>
      <c r="M63">
        <v>84.687753000000001</v>
      </c>
      <c r="N63">
        <v>56.691693999999998</v>
      </c>
      <c r="O63">
        <v>118.706633</v>
      </c>
      <c r="P63">
        <v>120.551441</v>
      </c>
      <c r="Q63">
        <v>17.544764000000001</v>
      </c>
      <c r="R63">
        <v>34.962437999999999</v>
      </c>
      <c r="S63">
        <v>21.777251</v>
      </c>
      <c r="T63">
        <v>0</v>
      </c>
      <c r="U63">
        <v>401.97732300000001</v>
      </c>
      <c r="V63">
        <v>14.844469999999999</v>
      </c>
      <c r="W63">
        <v>44.538477</v>
      </c>
      <c r="X63">
        <v>141.355738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20.503464000000001</v>
      </c>
      <c r="AH63">
        <v>0</v>
      </c>
      <c r="AI63">
        <v>0</v>
      </c>
      <c r="AJ63">
        <v>0</v>
      </c>
      <c r="AK63">
        <v>52.378863000000003</v>
      </c>
      <c r="AL63">
        <v>1.3384849999999999</v>
      </c>
      <c r="AM63">
        <v>0</v>
      </c>
      <c r="AN63">
        <v>0.73451500000000003</v>
      </c>
      <c r="AO63">
        <v>0</v>
      </c>
      <c r="AP63">
        <v>0</v>
      </c>
      <c r="AQ63">
        <v>14.937004</v>
      </c>
      <c r="AR63">
        <v>2.119459</v>
      </c>
      <c r="AS63">
        <v>4.5194010000000002</v>
      </c>
      <c r="AT63">
        <v>14.398548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2217.0900090000005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565.28462999999999</v>
      </c>
      <c r="L64">
        <v>483.23765800000001</v>
      </c>
      <c r="M64">
        <v>84.687753000000001</v>
      </c>
      <c r="N64">
        <v>56.691693999999998</v>
      </c>
      <c r="O64">
        <v>118.706633</v>
      </c>
      <c r="P64">
        <v>126.460503</v>
      </c>
      <c r="Q64">
        <v>17.544764000000001</v>
      </c>
      <c r="R64">
        <v>34.962437999999999</v>
      </c>
      <c r="S64">
        <v>21.777251</v>
      </c>
      <c r="T64">
        <v>0</v>
      </c>
      <c r="U64">
        <v>401.97732300000001</v>
      </c>
      <c r="V64">
        <v>19.898727000000001</v>
      </c>
      <c r="W64">
        <v>44.538477</v>
      </c>
      <c r="X64">
        <v>141.355738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20.503464000000001</v>
      </c>
      <c r="AH64">
        <v>0</v>
      </c>
      <c r="AI64">
        <v>0</v>
      </c>
      <c r="AJ64">
        <v>0</v>
      </c>
      <c r="AK64">
        <v>52.378863000000003</v>
      </c>
      <c r="AL64">
        <v>1.3384849999999999</v>
      </c>
      <c r="AM64">
        <v>0</v>
      </c>
      <c r="AN64">
        <v>0.73451500000000003</v>
      </c>
      <c r="AO64">
        <v>0</v>
      </c>
      <c r="AP64">
        <v>0</v>
      </c>
      <c r="AQ64">
        <v>14.937004</v>
      </c>
      <c r="AR64">
        <v>2.119459</v>
      </c>
      <c r="AS64">
        <v>4.5194010000000002</v>
      </c>
      <c r="AT64">
        <v>14.398548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2228.0533280000004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565.28462999999999</v>
      </c>
      <c r="L65">
        <v>545.63115800000003</v>
      </c>
      <c r="M65">
        <v>84.687753000000001</v>
      </c>
      <c r="N65">
        <v>56.691693999999998</v>
      </c>
      <c r="O65">
        <v>118.706633</v>
      </c>
      <c r="P65">
        <v>127.750691</v>
      </c>
      <c r="Q65">
        <v>17.398762999999999</v>
      </c>
      <c r="R65">
        <v>40.690257000000003</v>
      </c>
      <c r="S65">
        <v>21.399626999999999</v>
      </c>
      <c r="T65">
        <v>0</v>
      </c>
      <c r="U65">
        <v>401.97732300000001</v>
      </c>
      <c r="V65">
        <v>19.898727000000001</v>
      </c>
      <c r="W65">
        <v>44.538477</v>
      </c>
      <c r="X65">
        <v>141.355738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20.503464000000001</v>
      </c>
      <c r="AH65">
        <v>0</v>
      </c>
      <c r="AI65">
        <v>0</v>
      </c>
      <c r="AJ65">
        <v>0</v>
      </c>
      <c r="AK65">
        <v>52.378863000000003</v>
      </c>
      <c r="AL65">
        <v>1.3384849999999999</v>
      </c>
      <c r="AM65">
        <v>0</v>
      </c>
      <c r="AN65">
        <v>0.73451500000000003</v>
      </c>
      <c r="AO65">
        <v>0</v>
      </c>
      <c r="AP65">
        <v>0</v>
      </c>
      <c r="AQ65">
        <v>14.937004</v>
      </c>
      <c r="AR65">
        <v>2.119459</v>
      </c>
      <c r="AS65">
        <v>4.5194010000000002</v>
      </c>
      <c r="AT65">
        <v>14.398548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2296.9412100000004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565.28462999999999</v>
      </c>
      <c r="L66">
        <v>626.95878100000004</v>
      </c>
      <c r="M66">
        <v>84.687753000000001</v>
      </c>
      <c r="N66">
        <v>56.691693999999998</v>
      </c>
      <c r="O66">
        <v>118.706633</v>
      </c>
      <c r="P66">
        <v>127.750691</v>
      </c>
      <c r="Q66">
        <v>17.398762999999999</v>
      </c>
      <c r="R66">
        <v>33.965870000000002</v>
      </c>
      <c r="S66">
        <v>21.399626999999999</v>
      </c>
      <c r="T66">
        <v>0</v>
      </c>
      <c r="U66">
        <v>401.97732300000001</v>
      </c>
      <c r="V66">
        <v>19.898727000000001</v>
      </c>
      <c r="W66">
        <v>44.538477</v>
      </c>
      <c r="X66">
        <v>141.355738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15.818049999999999</v>
      </c>
      <c r="AF66">
        <v>0</v>
      </c>
      <c r="AG66">
        <v>20.503464000000001</v>
      </c>
      <c r="AH66">
        <v>0</v>
      </c>
      <c r="AI66">
        <v>0</v>
      </c>
      <c r="AJ66">
        <v>0</v>
      </c>
      <c r="AK66">
        <v>52.378863000000003</v>
      </c>
      <c r="AL66">
        <v>1.3384849999999999</v>
      </c>
      <c r="AM66">
        <v>0</v>
      </c>
      <c r="AN66">
        <v>0.73451500000000003</v>
      </c>
      <c r="AO66">
        <v>0</v>
      </c>
      <c r="AP66">
        <v>0</v>
      </c>
      <c r="AQ66">
        <v>29.874008</v>
      </c>
      <c r="AR66">
        <v>2.119459</v>
      </c>
      <c r="AS66">
        <v>4.5194010000000002</v>
      </c>
      <c r="AT66">
        <v>14.398548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2402.2994999999996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651.95448099999999</v>
      </c>
      <c r="L67">
        <v>626.95878100000004</v>
      </c>
      <c r="M67">
        <v>84.687753000000001</v>
      </c>
      <c r="N67">
        <v>56.691693999999998</v>
      </c>
      <c r="O67">
        <v>118.706633</v>
      </c>
      <c r="P67">
        <v>124.12178900000001</v>
      </c>
      <c r="Q67">
        <v>20.945018000000001</v>
      </c>
      <c r="R67">
        <v>40.690257000000003</v>
      </c>
      <c r="S67">
        <v>25.331856999999999</v>
      </c>
      <c r="T67">
        <v>0</v>
      </c>
      <c r="U67">
        <v>401.97732300000001</v>
      </c>
      <c r="V67">
        <v>19.898727000000001</v>
      </c>
      <c r="W67">
        <v>44.538477</v>
      </c>
      <c r="X67">
        <v>141.355738</v>
      </c>
      <c r="Y67">
        <v>0</v>
      </c>
      <c r="Z67">
        <v>0</v>
      </c>
      <c r="AA67">
        <v>0</v>
      </c>
      <c r="AB67">
        <v>3.1988669999999999</v>
      </c>
      <c r="AC67">
        <v>0</v>
      </c>
      <c r="AD67">
        <v>0</v>
      </c>
      <c r="AE67">
        <v>15.818049999999999</v>
      </c>
      <c r="AF67">
        <v>0</v>
      </c>
      <c r="AG67">
        <v>20.503464000000001</v>
      </c>
      <c r="AH67">
        <v>0</v>
      </c>
      <c r="AI67">
        <v>0</v>
      </c>
      <c r="AJ67">
        <v>0</v>
      </c>
      <c r="AK67">
        <v>52.378863000000003</v>
      </c>
      <c r="AL67">
        <v>1.3384849999999999</v>
      </c>
      <c r="AM67">
        <v>0</v>
      </c>
      <c r="AN67">
        <v>0.73451500000000003</v>
      </c>
      <c r="AO67">
        <v>0</v>
      </c>
      <c r="AP67">
        <v>0</v>
      </c>
      <c r="AQ67">
        <v>29.874008</v>
      </c>
      <c r="AR67">
        <v>2.119459</v>
      </c>
      <c r="AS67">
        <v>4.5194010000000002</v>
      </c>
      <c r="AT67">
        <v>14.398548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2502.7421879999997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651.95448099999999</v>
      </c>
      <c r="L68">
        <v>626.95878100000004</v>
      </c>
      <c r="M68">
        <v>84.687753000000001</v>
      </c>
      <c r="N68">
        <v>56.691693999999998</v>
      </c>
      <c r="O68">
        <v>118.706633</v>
      </c>
      <c r="P68">
        <v>124.12178900000001</v>
      </c>
      <c r="Q68">
        <v>20.945018000000001</v>
      </c>
      <c r="R68">
        <v>40.690257000000003</v>
      </c>
      <c r="S68">
        <v>25.331856999999999</v>
      </c>
      <c r="T68">
        <v>0</v>
      </c>
      <c r="U68">
        <v>401.97732300000001</v>
      </c>
      <c r="V68">
        <v>19.898727000000001</v>
      </c>
      <c r="W68">
        <v>44.538477</v>
      </c>
      <c r="X68">
        <v>141.355738</v>
      </c>
      <c r="Y68">
        <v>0</v>
      </c>
      <c r="Z68">
        <v>0</v>
      </c>
      <c r="AA68">
        <v>0</v>
      </c>
      <c r="AB68">
        <v>3.1988669999999999</v>
      </c>
      <c r="AC68">
        <v>0</v>
      </c>
      <c r="AD68">
        <v>0</v>
      </c>
      <c r="AE68">
        <v>31.636099999999999</v>
      </c>
      <c r="AF68">
        <v>0</v>
      </c>
      <c r="AG68">
        <v>20.503464000000001</v>
      </c>
      <c r="AH68">
        <v>0</v>
      </c>
      <c r="AI68">
        <v>0</v>
      </c>
      <c r="AJ68">
        <v>0</v>
      </c>
      <c r="AK68">
        <v>52.378863000000003</v>
      </c>
      <c r="AL68">
        <v>1.3384849999999999</v>
      </c>
      <c r="AM68">
        <v>0</v>
      </c>
      <c r="AN68">
        <v>0.73451500000000003</v>
      </c>
      <c r="AO68">
        <v>0</v>
      </c>
      <c r="AP68">
        <v>0</v>
      </c>
      <c r="AQ68">
        <v>29.874008</v>
      </c>
      <c r="AR68">
        <v>2.119459</v>
      </c>
      <c r="AS68">
        <v>4.5194010000000002</v>
      </c>
      <c r="AT68">
        <v>14.398548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2518.560238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651.95448099999999</v>
      </c>
      <c r="L69">
        <v>626.95878100000004</v>
      </c>
      <c r="M69">
        <v>84.687753000000001</v>
      </c>
      <c r="N69">
        <v>56.691693999999998</v>
      </c>
      <c r="O69">
        <v>118.706633</v>
      </c>
      <c r="P69">
        <v>124.12178900000001</v>
      </c>
      <c r="Q69">
        <v>20.945018000000001</v>
      </c>
      <c r="R69">
        <v>40.690257000000003</v>
      </c>
      <c r="S69">
        <v>25.331856999999999</v>
      </c>
      <c r="T69">
        <v>0</v>
      </c>
      <c r="U69">
        <v>401.97732300000001</v>
      </c>
      <c r="V69">
        <v>19.898727000000001</v>
      </c>
      <c r="W69">
        <v>44.538477</v>
      </c>
      <c r="X69">
        <v>141.355738</v>
      </c>
      <c r="Y69">
        <v>0</v>
      </c>
      <c r="Z69">
        <v>0</v>
      </c>
      <c r="AA69">
        <v>0</v>
      </c>
      <c r="AB69">
        <v>3.1988669999999999</v>
      </c>
      <c r="AC69">
        <v>0</v>
      </c>
      <c r="AD69">
        <v>0</v>
      </c>
      <c r="AE69">
        <v>31.636099999999999</v>
      </c>
      <c r="AF69">
        <v>8.5181529999999999</v>
      </c>
      <c r="AG69">
        <v>20.503464000000001</v>
      </c>
      <c r="AH69">
        <v>0</v>
      </c>
      <c r="AI69">
        <v>0</v>
      </c>
      <c r="AJ69">
        <v>0</v>
      </c>
      <c r="AK69">
        <v>52.378863000000003</v>
      </c>
      <c r="AL69">
        <v>1.3384849999999999</v>
      </c>
      <c r="AM69">
        <v>0</v>
      </c>
      <c r="AN69">
        <v>0.73451500000000003</v>
      </c>
      <c r="AO69">
        <v>0</v>
      </c>
      <c r="AP69">
        <v>0</v>
      </c>
      <c r="AQ69">
        <v>44.811011999999998</v>
      </c>
      <c r="AR69">
        <v>2.119459</v>
      </c>
      <c r="AS69">
        <v>4.5194010000000002</v>
      </c>
      <c r="AT69">
        <v>14.398548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2542.0153950000004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651.95448099999999</v>
      </c>
      <c r="L70">
        <v>626.95878100000004</v>
      </c>
      <c r="M70">
        <v>84.687753000000001</v>
      </c>
      <c r="N70">
        <v>56.691693999999998</v>
      </c>
      <c r="O70">
        <v>118.706633</v>
      </c>
      <c r="P70">
        <v>124.12178900000001</v>
      </c>
      <c r="Q70">
        <v>20.945018000000001</v>
      </c>
      <c r="R70">
        <v>40.690257000000003</v>
      </c>
      <c r="S70">
        <v>25.331856999999999</v>
      </c>
      <c r="T70">
        <v>0</v>
      </c>
      <c r="U70">
        <v>401.97732300000001</v>
      </c>
      <c r="V70">
        <v>19.898727000000001</v>
      </c>
      <c r="W70">
        <v>44.538477</v>
      </c>
      <c r="X70">
        <v>141.355738</v>
      </c>
      <c r="Y70">
        <v>0</v>
      </c>
      <c r="Z70">
        <v>0</v>
      </c>
      <c r="AA70">
        <v>0</v>
      </c>
      <c r="AB70">
        <v>3.1988669999999999</v>
      </c>
      <c r="AC70">
        <v>0</v>
      </c>
      <c r="AD70">
        <v>0</v>
      </c>
      <c r="AE70">
        <v>31.636099999999999</v>
      </c>
      <c r="AF70">
        <v>8.5181529999999999</v>
      </c>
      <c r="AG70">
        <v>20.503464000000001</v>
      </c>
      <c r="AH70">
        <v>18.180506000000001</v>
      </c>
      <c r="AI70">
        <v>0</v>
      </c>
      <c r="AJ70">
        <v>0</v>
      </c>
      <c r="AK70">
        <v>52.378863000000003</v>
      </c>
      <c r="AL70">
        <v>1.3384849999999999</v>
      </c>
      <c r="AM70">
        <v>0</v>
      </c>
      <c r="AN70">
        <v>0.73451500000000003</v>
      </c>
      <c r="AO70">
        <v>0</v>
      </c>
      <c r="AP70">
        <v>0</v>
      </c>
      <c r="AQ70">
        <v>44.811011999999998</v>
      </c>
      <c r="AR70">
        <v>2.119459</v>
      </c>
      <c r="AS70">
        <v>4.5194010000000002</v>
      </c>
      <c r="AT70">
        <v>14.398548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2560.1959010000005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651.95448099999999</v>
      </c>
      <c r="L71">
        <v>626.95878100000004</v>
      </c>
      <c r="M71">
        <v>84.687753000000001</v>
      </c>
      <c r="N71">
        <v>56.691693999999998</v>
      </c>
      <c r="O71">
        <v>118.706633</v>
      </c>
      <c r="P71">
        <v>124.12178900000001</v>
      </c>
      <c r="Q71">
        <v>20.945018000000001</v>
      </c>
      <c r="R71">
        <v>40.690257000000003</v>
      </c>
      <c r="S71">
        <v>25.331856999999999</v>
      </c>
      <c r="T71">
        <v>0</v>
      </c>
      <c r="U71">
        <v>401.97732300000001</v>
      </c>
      <c r="V71">
        <v>19.898727000000001</v>
      </c>
      <c r="W71">
        <v>44.538477</v>
      </c>
      <c r="X71">
        <v>141.355738</v>
      </c>
      <c r="Y71">
        <v>0</v>
      </c>
      <c r="Z71">
        <v>0</v>
      </c>
      <c r="AA71">
        <v>0</v>
      </c>
      <c r="AB71">
        <v>12.641921</v>
      </c>
      <c r="AC71">
        <v>0</v>
      </c>
      <c r="AD71">
        <v>8.6568260000000006</v>
      </c>
      <c r="AE71">
        <v>31.636099999999999</v>
      </c>
      <c r="AF71">
        <v>17.036304999999999</v>
      </c>
      <c r="AG71">
        <v>20.503464000000001</v>
      </c>
      <c r="AH71">
        <v>36.361012000000002</v>
      </c>
      <c r="AI71">
        <v>0</v>
      </c>
      <c r="AJ71">
        <v>0</v>
      </c>
      <c r="AK71">
        <v>52.378863000000003</v>
      </c>
      <c r="AL71">
        <v>1.3384849999999999</v>
      </c>
      <c r="AM71">
        <v>0</v>
      </c>
      <c r="AN71">
        <v>0.73451500000000003</v>
      </c>
      <c r="AO71">
        <v>0</v>
      </c>
      <c r="AP71">
        <v>0</v>
      </c>
      <c r="AQ71">
        <v>44.811011999999998</v>
      </c>
      <c r="AR71">
        <v>2.119459</v>
      </c>
      <c r="AS71">
        <v>4.5194010000000002</v>
      </c>
      <c r="AT71">
        <v>14.398548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2604.9944390000001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651.95448099999999</v>
      </c>
      <c r="L72">
        <v>626.95878100000004</v>
      </c>
      <c r="M72">
        <v>84.687753000000001</v>
      </c>
      <c r="N72">
        <v>56.691693999999998</v>
      </c>
      <c r="O72">
        <v>118.706633</v>
      </c>
      <c r="P72">
        <v>124.12178900000001</v>
      </c>
      <c r="Q72">
        <v>20.945018000000001</v>
      </c>
      <c r="R72">
        <v>40.690257000000003</v>
      </c>
      <c r="S72">
        <v>25.331856999999999</v>
      </c>
      <c r="T72">
        <v>0</v>
      </c>
      <c r="U72">
        <v>401.97732300000001</v>
      </c>
      <c r="V72">
        <v>19.898727000000001</v>
      </c>
      <c r="W72">
        <v>44.538477</v>
      </c>
      <c r="X72">
        <v>141.355738</v>
      </c>
      <c r="Y72">
        <v>0</v>
      </c>
      <c r="Z72">
        <v>1.05589</v>
      </c>
      <c r="AA72">
        <v>0</v>
      </c>
      <c r="AB72">
        <v>12.641921</v>
      </c>
      <c r="AC72">
        <v>0</v>
      </c>
      <c r="AD72">
        <v>17.539362000000001</v>
      </c>
      <c r="AE72">
        <v>31.636099999999999</v>
      </c>
      <c r="AF72">
        <v>25.554458</v>
      </c>
      <c r="AG72">
        <v>20.503464000000001</v>
      </c>
      <c r="AH72">
        <v>54.541518000000003</v>
      </c>
      <c r="AI72">
        <v>0</v>
      </c>
      <c r="AJ72">
        <v>0</v>
      </c>
      <c r="AK72">
        <v>52.378863000000003</v>
      </c>
      <c r="AL72">
        <v>6.6924229999999998</v>
      </c>
      <c r="AM72">
        <v>5.067005</v>
      </c>
      <c r="AN72">
        <v>0.73451500000000003</v>
      </c>
      <c r="AO72">
        <v>0</v>
      </c>
      <c r="AP72">
        <v>0</v>
      </c>
      <c r="AQ72">
        <v>44.811011999999998</v>
      </c>
      <c r="AR72">
        <v>2.119459</v>
      </c>
      <c r="AS72">
        <v>4.5194010000000002</v>
      </c>
      <c r="AT72">
        <v>14.398548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2652.052467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651.95448099999999</v>
      </c>
      <c r="L73">
        <v>626.95878100000004</v>
      </c>
      <c r="M73">
        <v>84.687753000000001</v>
      </c>
      <c r="N73">
        <v>56.691693999999998</v>
      </c>
      <c r="O73">
        <v>118.706633</v>
      </c>
      <c r="P73">
        <v>124.12178900000001</v>
      </c>
      <c r="Q73">
        <v>20.945018000000001</v>
      </c>
      <c r="R73">
        <v>40.690257000000003</v>
      </c>
      <c r="S73">
        <v>25.331856999999999</v>
      </c>
      <c r="T73">
        <v>0</v>
      </c>
      <c r="U73">
        <v>401.97732300000001</v>
      </c>
      <c r="V73">
        <v>19.898727000000001</v>
      </c>
      <c r="W73">
        <v>44.538477</v>
      </c>
      <c r="X73">
        <v>141.355738</v>
      </c>
      <c r="Y73">
        <v>0</v>
      </c>
      <c r="Z73">
        <v>12.518632</v>
      </c>
      <c r="AA73">
        <v>6.7490569999999996</v>
      </c>
      <c r="AB73">
        <v>25.283843000000001</v>
      </c>
      <c r="AC73">
        <v>0</v>
      </c>
      <c r="AD73">
        <v>17.539362000000001</v>
      </c>
      <c r="AE73">
        <v>31.636099999999999</v>
      </c>
      <c r="AF73">
        <v>34.072609999999997</v>
      </c>
      <c r="AG73">
        <v>20.503464000000001</v>
      </c>
      <c r="AH73">
        <v>81.812276999999995</v>
      </c>
      <c r="AI73">
        <v>0</v>
      </c>
      <c r="AJ73">
        <v>0</v>
      </c>
      <c r="AK73">
        <v>52.378863000000003</v>
      </c>
      <c r="AL73">
        <v>53.539382000000003</v>
      </c>
      <c r="AM73">
        <v>6.3977339999999998</v>
      </c>
      <c r="AN73">
        <v>0.73451500000000003</v>
      </c>
      <c r="AO73">
        <v>0</v>
      </c>
      <c r="AP73">
        <v>1.2296320000000001</v>
      </c>
      <c r="AQ73">
        <v>44.811011999999998</v>
      </c>
      <c r="AR73">
        <v>2.119459</v>
      </c>
      <c r="AS73">
        <v>4.5194010000000002</v>
      </c>
      <c r="AT73">
        <v>14.398548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2768.1024190000003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651.95448099999999</v>
      </c>
      <c r="L74">
        <v>626.95878100000004</v>
      </c>
      <c r="M74">
        <v>84.687753000000001</v>
      </c>
      <c r="N74">
        <v>56.691693999999998</v>
      </c>
      <c r="O74">
        <v>118.706633</v>
      </c>
      <c r="P74">
        <v>124.12178900000001</v>
      </c>
      <c r="Q74">
        <v>20.945018000000001</v>
      </c>
      <c r="R74">
        <v>40.690257000000003</v>
      </c>
      <c r="S74">
        <v>25.331856999999999</v>
      </c>
      <c r="T74">
        <v>0</v>
      </c>
      <c r="U74">
        <v>401.97732300000001</v>
      </c>
      <c r="V74">
        <v>19.898727000000001</v>
      </c>
      <c r="W74">
        <v>44.538477</v>
      </c>
      <c r="X74">
        <v>141.355738</v>
      </c>
      <c r="Y74">
        <v>0</v>
      </c>
      <c r="Z74">
        <v>12.518632</v>
      </c>
      <c r="AA74">
        <v>13.346450000000001</v>
      </c>
      <c r="AB74">
        <v>25.283843000000001</v>
      </c>
      <c r="AC74">
        <v>0</v>
      </c>
      <c r="AD74">
        <v>26.309042999999999</v>
      </c>
      <c r="AE74">
        <v>31.636099999999999</v>
      </c>
      <c r="AF74">
        <v>34.072609999999997</v>
      </c>
      <c r="AG74">
        <v>20.503464000000001</v>
      </c>
      <c r="AH74">
        <v>112.264625</v>
      </c>
      <c r="AI74">
        <v>0</v>
      </c>
      <c r="AJ74">
        <v>0</v>
      </c>
      <c r="AK74">
        <v>52.378863000000003</v>
      </c>
      <c r="AL74">
        <v>53.539382000000003</v>
      </c>
      <c r="AM74">
        <v>6.3977339999999998</v>
      </c>
      <c r="AN74">
        <v>0.73451500000000003</v>
      </c>
      <c r="AO74">
        <v>0</v>
      </c>
      <c r="AP74">
        <v>1.2296320000000001</v>
      </c>
      <c r="AQ74">
        <v>44.811011999999998</v>
      </c>
      <c r="AR74">
        <v>2.119459</v>
      </c>
      <c r="AS74">
        <v>4.5194010000000002</v>
      </c>
      <c r="AT74">
        <v>14.398548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2813.9218410000003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651.95448099999999</v>
      </c>
      <c r="L75">
        <v>626.95878100000004</v>
      </c>
      <c r="M75">
        <v>84.687753000000001</v>
      </c>
      <c r="N75">
        <v>56.691693999999998</v>
      </c>
      <c r="O75">
        <v>118.706633</v>
      </c>
      <c r="P75">
        <v>126.329471</v>
      </c>
      <c r="Q75">
        <v>20.945018000000001</v>
      </c>
      <c r="R75">
        <v>40.690257000000003</v>
      </c>
      <c r="S75">
        <v>25.331856999999999</v>
      </c>
      <c r="T75">
        <v>0</v>
      </c>
      <c r="U75">
        <v>401.97732300000001</v>
      </c>
      <c r="V75">
        <v>19.898727000000001</v>
      </c>
      <c r="W75">
        <v>44.538477</v>
      </c>
      <c r="X75">
        <v>141.60024799999999</v>
      </c>
      <c r="Y75">
        <v>0</v>
      </c>
      <c r="Z75">
        <v>12.518632</v>
      </c>
      <c r="AA75">
        <v>21.232987999999999</v>
      </c>
      <c r="AB75">
        <v>25.283843000000001</v>
      </c>
      <c r="AC75">
        <v>0</v>
      </c>
      <c r="AD75">
        <v>35.078724000000001</v>
      </c>
      <c r="AE75">
        <v>31.636099999999999</v>
      </c>
      <c r="AF75">
        <v>34.072609999999997</v>
      </c>
      <c r="AG75">
        <v>20.503464000000001</v>
      </c>
      <c r="AH75">
        <v>112.264625</v>
      </c>
      <c r="AI75">
        <v>0</v>
      </c>
      <c r="AJ75">
        <v>0</v>
      </c>
      <c r="AK75">
        <v>52.378863000000003</v>
      </c>
      <c r="AL75">
        <v>53.539382000000003</v>
      </c>
      <c r="AM75">
        <v>6.5256879999999997</v>
      </c>
      <c r="AN75">
        <v>0.73451500000000003</v>
      </c>
      <c r="AO75">
        <v>0</v>
      </c>
      <c r="AP75">
        <v>1.2296320000000001</v>
      </c>
      <c r="AQ75">
        <v>44.811011999999998</v>
      </c>
      <c r="AR75">
        <v>2.119459</v>
      </c>
      <c r="AS75">
        <v>4.5194010000000002</v>
      </c>
      <c r="AT75">
        <v>14.398548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2833.1582060000005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651.95448099999999</v>
      </c>
      <c r="L76">
        <v>626.95878100000004</v>
      </c>
      <c r="M76">
        <v>84.687753000000001</v>
      </c>
      <c r="N76">
        <v>56.691693999999998</v>
      </c>
      <c r="O76">
        <v>118.706633</v>
      </c>
      <c r="P76">
        <v>126.330519</v>
      </c>
      <c r="Q76">
        <v>20.945018000000001</v>
      </c>
      <c r="R76">
        <v>40.690257000000003</v>
      </c>
      <c r="S76">
        <v>25.331856999999999</v>
      </c>
      <c r="T76">
        <v>0</v>
      </c>
      <c r="U76">
        <v>401.97732300000001</v>
      </c>
      <c r="V76">
        <v>19.898727000000001</v>
      </c>
      <c r="W76">
        <v>44.538477</v>
      </c>
      <c r="X76">
        <v>141.60024799999999</v>
      </c>
      <c r="Y76">
        <v>0</v>
      </c>
      <c r="Z76">
        <v>12.518632</v>
      </c>
      <c r="AA76">
        <v>25.024592999999999</v>
      </c>
      <c r="AB76">
        <v>25.283843000000001</v>
      </c>
      <c r="AC76">
        <v>0</v>
      </c>
      <c r="AD76">
        <v>35.078724000000001</v>
      </c>
      <c r="AE76">
        <v>31.636099999999999</v>
      </c>
      <c r="AF76">
        <v>34.072609999999997</v>
      </c>
      <c r="AG76">
        <v>20.503464000000001</v>
      </c>
      <c r="AH76">
        <v>112.264625</v>
      </c>
      <c r="AI76">
        <v>0</v>
      </c>
      <c r="AJ76">
        <v>0</v>
      </c>
      <c r="AK76">
        <v>52.378863000000003</v>
      </c>
      <c r="AL76">
        <v>53.539382000000003</v>
      </c>
      <c r="AM76">
        <v>7.1654619999999998</v>
      </c>
      <c r="AN76">
        <v>0.73451500000000003</v>
      </c>
      <c r="AO76">
        <v>0</v>
      </c>
      <c r="AP76">
        <v>1.2296320000000001</v>
      </c>
      <c r="AQ76">
        <v>44.811011999999998</v>
      </c>
      <c r="AR76">
        <v>2.119459</v>
      </c>
      <c r="AS76">
        <v>4.5194010000000002</v>
      </c>
      <c r="AT76">
        <v>14.398548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2837.5906330000003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651.95448099999999</v>
      </c>
      <c r="L77">
        <v>626.95878100000004</v>
      </c>
      <c r="M77">
        <v>84.687753000000001</v>
      </c>
      <c r="N77">
        <v>56.691693999999998</v>
      </c>
      <c r="O77">
        <v>118.706633</v>
      </c>
      <c r="P77">
        <v>126.330519</v>
      </c>
      <c r="Q77">
        <v>20.945018000000001</v>
      </c>
      <c r="R77">
        <v>40.690257000000003</v>
      </c>
      <c r="S77">
        <v>25.331856999999999</v>
      </c>
      <c r="T77">
        <v>0</v>
      </c>
      <c r="U77">
        <v>401.97732300000001</v>
      </c>
      <c r="V77">
        <v>19.898727000000001</v>
      </c>
      <c r="W77">
        <v>44.538477</v>
      </c>
      <c r="X77">
        <v>141.60024799999999</v>
      </c>
      <c r="Y77">
        <v>0</v>
      </c>
      <c r="Z77">
        <v>12.518632</v>
      </c>
      <c r="AA77">
        <v>25.024592999999999</v>
      </c>
      <c r="AB77">
        <v>25.283843000000001</v>
      </c>
      <c r="AC77">
        <v>0</v>
      </c>
      <c r="AD77">
        <v>26.309042999999999</v>
      </c>
      <c r="AE77">
        <v>31.636099999999999</v>
      </c>
      <c r="AF77">
        <v>34.072609999999997</v>
      </c>
      <c r="AG77">
        <v>20.503464000000001</v>
      </c>
      <c r="AH77">
        <v>112.264625</v>
      </c>
      <c r="AI77">
        <v>0</v>
      </c>
      <c r="AJ77">
        <v>0</v>
      </c>
      <c r="AK77">
        <v>52.378863000000003</v>
      </c>
      <c r="AL77">
        <v>53.539382000000003</v>
      </c>
      <c r="AM77">
        <v>7.1654619999999998</v>
      </c>
      <c r="AN77">
        <v>0.73451500000000003</v>
      </c>
      <c r="AO77">
        <v>0</v>
      </c>
      <c r="AP77">
        <v>1.2296320000000001</v>
      </c>
      <c r="AQ77">
        <v>44.811011999999998</v>
      </c>
      <c r="AR77">
        <v>2.119459</v>
      </c>
      <c r="AS77">
        <v>4.5194010000000002</v>
      </c>
      <c r="AT77">
        <v>14.398548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2828.8209520000005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651.95448099999999</v>
      </c>
      <c r="L78">
        <v>626.95878100000004</v>
      </c>
      <c r="M78">
        <v>84.687753000000001</v>
      </c>
      <c r="N78">
        <v>56.691693999999998</v>
      </c>
      <c r="O78">
        <v>118.706633</v>
      </c>
      <c r="P78">
        <v>126.330519</v>
      </c>
      <c r="Q78">
        <v>20.945018000000001</v>
      </c>
      <c r="R78">
        <v>40.690257000000003</v>
      </c>
      <c r="S78">
        <v>25.331856999999999</v>
      </c>
      <c r="T78">
        <v>0</v>
      </c>
      <c r="U78">
        <v>401.97732300000001</v>
      </c>
      <c r="V78">
        <v>19.898727000000001</v>
      </c>
      <c r="W78">
        <v>44.538477</v>
      </c>
      <c r="X78">
        <v>141.60024799999999</v>
      </c>
      <c r="Y78">
        <v>0</v>
      </c>
      <c r="Z78">
        <v>12.518632</v>
      </c>
      <c r="AA78">
        <v>25.024592999999999</v>
      </c>
      <c r="AB78">
        <v>25.283843000000001</v>
      </c>
      <c r="AC78">
        <v>0</v>
      </c>
      <c r="AD78">
        <v>26.309042999999999</v>
      </c>
      <c r="AE78">
        <v>31.636099999999999</v>
      </c>
      <c r="AF78">
        <v>34.072609999999997</v>
      </c>
      <c r="AG78">
        <v>20.503464000000001</v>
      </c>
      <c r="AH78">
        <v>103.628884</v>
      </c>
      <c r="AI78">
        <v>0</v>
      </c>
      <c r="AJ78">
        <v>0</v>
      </c>
      <c r="AK78">
        <v>52.378863000000003</v>
      </c>
      <c r="AL78">
        <v>6.6924229999999998</v>
      </c>
      <c r="AM78">
        <v>7.1654619999999998</v>
      </c>
      <c r="AN78">
        <v>0.73451500000000003</v>
      </c>
      <c r="AO78">
        <v>0</v>
      </c>
      <c r="AP78">
        <v>1.2296320000000001</v>
      </c>
      <c r="AQ78">
        <v>44.811011999999998</v>
      </c>
      <c r="AR78">
        <v>2.649324</v>
      </c>
      <c r="AS78">
        <v>4.5194010000000002</v>
      </c>
      <c r="AT78">
        <v>14.398548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2773.8681170000009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651.95448099999999</v>
      </c>
      <c r="L79">
        <v>626.95878100000004</v>
      </c>
      <c r="M79">
        <v>84.687753000000001</v>
      </c>
      <c r="N79">
        <v>56.691693999999998</v>
      </c>
      <c r="O79">
        <v>118.706633</v>
      </c>
      <c r="P79">
        <v>126.330519</v>
      </c>
      <c r="Q79">
        <v>20.945018000000001</v>
      </c>
      <c r="R79">
        <v>40.690257000000003</v>
      </c>
      <c r="S79">
        <v>25.331856999999999</v>
      </c>
      <c r="T79">
        <v>0</v>
      </c>
      <c r="U79">
        <v>401.97732300000001</v>
      </c>
      <c r="V79">
        <v>19.898727000000001</v>
      </c>
      <c r="W79">
        <v>44.538477</v>
      </c>
      <c r="X79">
        <v>141.60024799999999</v>
      </c>
      <c r="Y79">
        <v>0</v>
      </c>
      <c r="Z79">
        <v>6.2593160000000001</v>
      </c>
      <c r="AA79">
        <v>25.024592999999999</v>
      </c>
      <c r="AB79">
        <v>12.641921</v>
      </c>
      <c r="AC79">
        <v>0</v>
      </c>
      <c r="AD79">
        <v>8.7696810000000003</v>
      </c>
      <c r="AE79">
        <v>31.636099999999999</v>
      </c>
      <c r="AF79">
        <v>25.554458</v>
      </c>
      <c r="AG79">
        <v>20.503464000000001</v>
      </c>
      <c r="AH79">
        <v>72.722024000000005</v>
      </c>
      <c r="AI79">
        <v>0</v>
      </c>
      <c r="AJ79">
        <v>0</v>
      </c>
      <c r="AK79">
        <v>52.378863000000003</v>
      </c>
      <c r="AL79">
        <v>2.2308080000000001</v>
      </c>
      <c r="AM79">
        <v>5.067005</v>
      </c>
      <c r="AN79">
        <v>0.73451500000000003</v>
      </c>
      <c r="AO79">
        <v>0</v>
      </c>
      <c r="AP79">
        <v>1.2296320000000001</v>
      </c>
      <c r="AQ79">
        <v>44.811011999999998</v>
      </c>
      <c r="AR79">
        <v>2.119459</v>
      </c>
      <c r="AS79">
        <v>4.5194010000000002</v>
      </c>
      <c r="AT79">
        <v>14.398548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2690.9125680000006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651.95448099999999</v>
      </c>
      <c r="L80">
        <v>626.95878100000004</v>
      </c>
      <c r="M80">
        <v>84.687753000000001</v>
      </c>
      <c r="N80">
        <v>56.691693999999998</v>
      </c>
      <c r="O80">
        <v>118.706633</v>
      </c>
      <c r="P80">
        <v>126.330519</v>
      </c>
      <c r="Q80">
        <v>20.945018000000001</v>
      </c>
      <c r="R80">
        <v>40.690257000000003</v>
      </c>
      <c r="S80">
        <v>25.331856999999999</v>
      </c>
      <c r="T80">
        <v>0</v>
      </c>
      <c r="U80">
        <v>401.97732300000001</v>
      </c>
      <c r="V80">
        <v>19.898727000000001</v>
      </c>
      <c r="W80">
        <v>44.538477</v>
      </c>
      <c r="X80">
        <v>141.60024799999999</v>
      </c>
      <c r="Y80">
        <v>0</v>
      </c>
      <c r="Z80">
        <v>6.2593160000000001</v>
      </c>
      <c r="AA80">
        <v>13.485981000000001</v>
      </c>
      <c r="AB80">
        <v>12.641921</v>
      </c>
      <c r="AC80">
        <v>0</v>
      </c>
      <c r="AD80">
        <v>0</v>
      </c>
      <c r="AE80">
        <v>15.818049999999999</v>
      </c>
      <c r="AF80">
        <v>17.036304999999999</v>
      </c>
      <c r="AG80">
        <v>20.503464000000001</v>
      </c>
      <c r="AH80">
        <v>54.541518000000003</v>
      </c>
      <c r="AI80">
        <v>0</v>
      </c>
      <c r="AJ80">
        <v>0</v>
      </c>
      <c r="AK80">
        <v>52.378863000000003</v>
      </c>
      <c r="AL80">
        <v>2.2308080000000001</v>
      </c>
      <c r="AM80">
        <v>0</v>
      </c>
      <c r="AN80">
        <v>0.73451500000000003</v>
      </c>
      <c r="AO80">
        <v>0</v>
      </c>
      <c r="AP80">
        <v>1.2296320000000001</v>
      </c>
      <c r="AQ80">
        <v>44.811011999999998</v>
      </c>
      <c r="AR80">
        <v>24.373781000000001</v>
      </c>
      <c r="AS80">
        <v>4.5194010000000002</v>
      </c>
      <c r="AT80">
        <v>14.398548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2645.2748829999996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651.95448099999999</v>
      </c>
      <c r="L81">
        <v>626.95878100000004</v>
      </c>
      <c r="M81">
        <v>84.687753000000001</v>
      </c>
      <c r="N81">
        <v>56.691693999999998</v>
      </c>
      <c r="O81">
        <v>118.706633</v>
      </c>
      <c r="P81">
        <v>126.330519</v>
      </c>
      <c r="Q81">
        <v>20.945018000000001</v>
      </c>
      <c r="R81">
        <v>40.690257000000003</v>
      </c>
      <c r="S81">
        <v>25.331856999999999</v>
      </c>
      <c r="T81">
        <v>0</v>
      </c>
      <c r="U81">
        <v>401.97732300000001</v>
      </c>
      <c r="V81">
        <v>19.898727000000001</v>
      </c>
      <c r="W81">
        <v>44.538477</v>
      </c>
      <c r="X81">
        <v>141.60024799999999</v>
      </c>
      <c r="Y81">
        <v>0</v>
      </c>
      <c r="Z81">
        <v>6.2593160000000001</v>
      </c>
      <c r="AA81">
        <v>6.0665680000000002</v>
      </c>
      <c r="AB81">
        <v>0</v>
      </c>
      <c r="AC81">
        <v>0</v>
      </c>
      <c r="AD81">
        <v>0</v>
      </c>
      <c r="AE81">
        <v>15.818049999999999</v>
      </c>
      <c r="AF81">
        <v>8.5181529999999999</v>
      </c>
      <c r="AG81">
        <v>20.503464000000001</v>
      </c>
      <c r="AH81">
        <v>31.815885999999999</v>
      </c>
      <c r="AI81">
        <v>0</v>
      </c>
      <c r="AJ81">
        <v>0</v>
      </c>
      <c r="AK81">
        <v>52.378863000000003</v>
      </c>
      <c r="AL81">
        <v>2.2308080000000001</v>
      </c>
      <c r="AM81">
        <v>0</v>
      </c>
      <c r="AN81">
        <v>0.73451500000000003</v>
      </c>
      <c r="AO81">
        <v>0</v>
      </c>
      <c r="AP81">
        <v>1.8444480000000001</v>
      </c>
      <c r="AQ81">
        <v>44.811011999999998</v>
      </c>
      <c r="AR81">
        <v>24.373781000000001</v>
      </c>
      <c r="AS81">
        <v>4.5194010000000002</v>
      </c>
      <c r="AT81">
        <v>16.570589999999999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2596.7566229999993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651.95448099999999</v>
      </c>
      <c r="L82">
        <v>626.95878100000004</v>
      </c>
      <c r="M82">
        <v>84.687753000000001</v>
      </c>
      <c r="N82">
        <v>56.691693999999998</v>
      </c>
      <c r="O82">
        <v>118.706633</v>
      </c>
      <c r="P82">
        <v>126.330519</v>
      </c>
      <c r="Q82">
        <v>20.945018000000001</v>
      </c>
      <c r="R82">
        <v>40.690257000000003</v>
      </c>
      <c r="S82">
        <v>25.331856999999999</v>
      </c>
      <c r="T82">
        <v>0</v>
      </c>
      <c r="U82">
        <v>401.97732300000001</v>
      </c>
      <c r="V82">
        <v>19.898727000000001</v>
      </c>
      <c r="W82">
        <v>44.538477</v>
      </c>
      <c r="X82">
        <v>141.60024799999999</v>
      </c>
      <c r="Y82">
        <v>0</v>
      </c>
      <c r="Z82">
        <v>6.2593160000000001</v>
      </c>
      <c r="AA82">
        <v>0</v>
      </c>
      <c r="AB82">
        <v>0</v>
      </c>
      <c r="AC82">
        <v>0</v>
      </c>
      <c r="AD82">
        <v>0</v>
      </c>
      <c r="AE82">
        <v>15.818049999999999</v>
      </c>
      <c r="AF82">
        <v>8.5181529999999999</v>
      </c>
      <c r="AG82">
        <v>20.503464000000001</v>
      </c>
      <c r="AH82">
        <v>11.181011</v>
      </c>
      <c r="AI82">
        <v>0</v>
      </c>
      <c r="AJ82">
        <v>0</v>
      </c>
      <c r="AK82">
        <v>52.378863000000003</v>
      </c>
      <c r="AL82">
        <v>2.2308080000000001</v>
      </c>
      <c r="AM82">
        <v>0</v>
      </c>
      <c r="AN82">
        <v>0.73451500000000003</v>
      </c>
      <c r="AO82">
        <v>0</v>
      </c>
      <c r="AP82">
        <v>1.8444480000000001</v>
      </c>
      <c r="AQ82">
        <v>44.811011999999998</v>
      </c>
      <c r="AR82">
        <v>2.649324</v>
      </c>
      <c r="AS82">
        <v>4.5194010000000002</v>
      </c>
      <c r="AT82">
        <v>15.943939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2547.7040719999995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651.95448099999999</v>
      </c>
      <c r="L83">
        <v>626.95878100000004</v>
      </c>
      <c r="M83">
        <v>84.687753000000001</v>
      </c>
      <c r="N83">
        <v>56.691693999999998</v>
      </c>
      <c r="O83">
        <v>118.706633</v>
      </c>
      <c r="P83">
        <v>126.330519</v>
      </c>
      <c r="Q83">
        <v>20.945018000000001</v>
      </c>
      <c r="R83">
        <v>40.690257000000003</v>
      </c>
      <c r="S83">
        <v>25.331856999999999</v>
      </c>
      <c r="T83">
        <v>0</v>
      </c>
      <c r="U83">
        <v>401.97732300000001</v>
      </c>
      <c r="V83">
        <v>19.898727000000001</v>
      </c>
      <c r="W83">
        <v>44.538477</v>
      </c>
      <c r="X83">
        <v>141.60024799999999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15.818049999999999</v>
      </c>
      <c r="AF83">
        <v>8.5181529999999999</v>
      </c>
      <c r="AG83">
        <v>20.503464000000001</v>
      </c>
      <c r="AH83">
        <v>0</v>
      </c>
      <c r="AI83">
        <v>0</v>
      </c>
      <c r="AJ83">
        <v>0</v>
      </c>
      <c r="AK83">
        <v>52.378863000000003</v>
      </c>
      <c r="AL83">
        <v>2.2308080000000001</v>
      </c>
      <c r="AM83">
        <v>0</v>
      </c>
      <c r="AN83">
        <v>0.73451500000000003</v>
      </c>
      <c r="AO83">
        <v>0</v>
      </c>
      <c r="AP83">
        <v>1.8444480000000001</v>
      </c>
      <c r="AQ83">
        <v>44.811011999999998</v>
      </c>
      <c r="AR83">
        <v>2.119459</v>
      </c>
      <c r="AS83">
        <v>8.0057960000000001</v>
      </c>
      <c r="AT83">
        <v>17.722826000000001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2534.9991619999996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651.95448099999999</v>
      </c>
      <c r="L84">
        <v>626.95878100000004</v>
      </c>
      <c r="M84">
        <v>84.687753000000001</v>
      </c>
      <c r="N84">
        <v>56.691693999999998</v>
      </c>
      <c r="O84">
        <v>118.706633</v>
      </c>
      <c r="P84">
        <v>126.330519</v>
      </c>
      <c r="Q84">
        <v>20.945018000000001</v>
      </c>
      <c r="R84">
        <v>40.690257000000003</v>
      </c>
      <c r="S84">
        <v>25.331856999999999</v>
      </c>
      <c r="T84">
        <v>0</v>
      </c>
      <c r="U84">
        <v>401.97732300000001</v>
      </c>
      <c r="V84">
        <v>19.898727000000001</v>
      </c>
      <c r="W84">
        <v>44.538477</v>
      </c>
      <c r="X84">
        <v>141.60024799999999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15.818049999999999</v>
      </c>
      <c r="AF84">
        <v>8.5181529999999999</v>
      </c>
      <c r="AG84">
        <v>20.503464000000001</v>
      </c>
      <c r="AH84">
        <v>0</v>
      </c>
      <c r="AI84">
        <v>0</v>
      </c>
      <c r="AJ84">
        <v>0</v>
      </c>
      <c r="AK84">
        <v>52.378863000000003</v>
      </c>
      <c r="AL84">
        <v>2.2308080000000001</v>
      </c>
      <c r="AM84">
        <v>0</v>
      </c>
      <c r="AN84">
        <v>0.73451500000000003</v>
      </c>
      <c r="AO84">
        <v>0</v>
      </c>
      <c r="AP84">
        <v>1.8444480000000001</v>
      </c>
      <c r="AQ84">
        <v>44.811011999999998</v>
      </c>
      <c r="AR84">
        <v>2.119459</v>
      </c>
      <c r="AS84">
        <v>8.0057960000000001</v>
      </c>
      <c r="AT84">
        <v>14.398548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2531.6748839999996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651.95448099999999</v>
      </c>
      <c r="L85">
        <v>626.95878100000004</v>
      </c>
      <c r="M85">
        <v>84.687753000000001</v>
      </c>
      <c r="N85">
        <v>56.691693999999998</v>
      </c>
      <c r="O85">
        <v>118.706633</v>
      </c>
      <c r="P85">
        <v>126.330519</v>
      </c>
      <c r="Q85">
        <v>20.945018000000001</v>
      </c>
      <c r="R85">
        <v>40.690257000000003</v>
      </c>
      <c r="S85">
        <v>25.331856999999999</v>
      </c>
      <c r="T85">
        <v>0</v>
      </c>
      <c r="U85">
        <v>401.97732300000001</v>
      </c>
      <c r="V85">
        <v>19.898727000000001</v>
      </c>
      <c r="W85">
        <v>44.538477</v>
      </c>
      <c r="X85">
        <v>141.60024799999999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15.818049999999999</v>
      </c>
      <c r="AF85">
        <v>8.5181529999999999</v>
      </c>
      <c r="AG85">
        <v>20.503464000000001</v>
      </c>
      <c r="AH85">
        <v>0</v>
      </c>
      <c r="AI85">
        <v>0</v>
      </c>
      <c r="AJ85">
        <v>0</v>
      </c>
      <c r="AK85">
        <v>52.378863000000003</v>
      </c>
      <c r="AL85">
        <v>2.2308080000000001</v>
      </c>
      <c r="AM85">
        <v>0</v>
      </c>
      <c r="AN85">
        <v>0.73451500000000003</v>
      </c>
      <c r="AO85">
        <v>0</v>
      </c>
      <c r="AP85">
        <v>0.61481600000000003</v>
      </c>
      <c r="AQ85">
        <v>43.662011</v>
      </c>
      <c r="AR85">
        <v>2.119459</v>
      </c>
      <c r="AS85">
        <v>4.5194010000000002</v>
      </c>
      <c r="AT85">
        <v>14.398548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2525.8098559999994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651.95448099999999</v>
      </c>
      <c r="L86">
        <v>626.95878100000004</v>
      </c>
      <c r="M86">
        <v>84.687753000000001</v>
      </c>
      <c r="N86">
        <v>56.691693999999998</v>
      </c>
      <c r="O86">
        <v>118.706633</v>
      </c>
      <c r="P86">
        <v>126.330519</v>
      </c>
      <c r="Q86">
        <v>20.945018000000001</v>
      </c>
      <c r="R86">
        <v>40.690257000000003</v>
      </c>
      <c r="S86">
        <v>25.331856999999999</v>
      </c>
      <c r="T86">
        <v>0</v>
      </c>
      <c r="U86">
        <v>401.97732300000001</v>
      </c>
      <c r="V86">
        <v>19.898727000000001</v>
      </c>
      <c r="W86">
        <v>44.538477</v>
      </c>
      <c r="X86">
        <v>141.60024799999999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15.818049999999999</v>
      </c>
      <c r="AF86">
        <v>8.5181529999999999</v>
      </c>
      <c r="AG86">
        <v>20.503464000000001</v>
      </c>
      <c r="AH86">
        <v>0</v>
      </c>
      <c r="AI86">
        <v>0</v>
      </c>
      <c r="AJ86">
        <v>0</v>
      </c>
      <c r="AK86">
        <v>52.378863000000003</v>
      </c>
      <c r="AL86">
        <v>2.2308080000000001</v>
      </c>
      <c r="AM86">
        <v>0</v>
      </c>
      <c r="AN86">
        <v>0.73451500000000003</v>
      </c>
      <c r="AO86">
        <v>0</v>
      </c>
      <c r="AP86">
        <v>0.61481600000000003</v>
      </c>
      <c r="AQ86">
        <v>41.726852999999998</v>
      </c>
      <c r="AR86">
        <v>2.119459</v>
      </c>
      <c r="AS86">
        <v>4.5194010000000002</v>
      </c>
      <c r="AT86">
        <v>14.398548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2523.8746979999996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651.95448099999999</v>
      </c>
      <c r="L87">
        <v>626.95878100000004</v>
      </c>
      <c r="M87">
        <v>84.687753000000001</v>
      </c>
      <c r="N87">
        <v>56.691693999999998</v>
      </c>
      <c r="O87">
        <v>118.706633</v>
      </c>
      <c r="P87">
        <v>126.330519</v>
      </c>
      <c r="Q87">
        <v>20.945018000000001</v>
      </c>
      <c r="R87">
        <v>40.690257000000003</v>
      </c>
      <c r="S87">
        <v>25.331856999999999</v>
      </c>
      <c r="T87">
        <v>0</v>
      </c>
      <c r="U87">
        <v>401.97732300000001</v>
      </c>
      <c r="V87">
        <v>19.898727000000001</v>
      </c>
      <c r="W87">
        <v>44.538477</v>
      </c>
      <c r="X87">
        <v>141.60024799999999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15.818049999999999</v>
      </c>
      <c r="AF87">
        <v>8.5181529999999999</v>
      </c>
      <c r="AG87">
        <v>20.503464000000001</v>
      </c>
      <c r="AH87">
        <v>0</v>
      </c>
      <c r="AI87">
        <v>0</v>
      </c>
      <c r="AJ87">
        <v>0</v>
      </c>
      <c r="AK87">
        <v>52.378863000000003</v>
      </c>
      <c r="AL87">
        <v>2.2308080000000001</v>
      </c>
      <c r="AM87">
        <v>0</v>
      </c>
      <c r="AN87">
        <v>0.73451500000000003</v>
      </c>
      <c r="AO87">
        <v>0</v>
      </c>
      <c r="AP87">
        <v>0.61481600000000003</v>
      </c>
      <c r="AQ87">
        <v>27.817902</v>
      </c>
      <c r="AR87">
        <v>2.649324</v>
      </c>
      <c r="AS87">
        <v>4.5194010000000002</v>
      </c>
      <c r="AT87">
        <v>14.398548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2510.4956119999993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570.54488200000003</v>
      </c>
      <c r="L88">
        <v>551.61143000000004</v>
      </c>
      <c r="M88">
        <v>84.687753000000001</v>
      </c>
      <c r="N88">
        <v>56.691693999999998</v>
      </c>
      <c r="O88">
        <v>118.706633</v>
      </c>
      <c r="P88">
        <v>126.330519</v>
      </c>
      <c r="Q88">
        <v>17.398762999999999</v>
      </c>
      <c r="R88">
        <v>40.690257000000003</v>
      </c>
      <c r="S88">
        <v>21.399626999999999</v>
      </c>
      <c r="T88">
        <v>0</v>
      </c>
      <c r="U88">
        <v>401.97732300000001</v>
      </c>
      <c r="V88">
        <v>19.898727000000001</v>
      </c>
      <c r="W88">
        <v>44.538477</v>
      </c>
      <c r="X88">
        <v>141.60024799999999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15.818049999999999</v>
      </c>
      <c r="AF88">
        <v>8.5181529999999999</v>
      </c>
      <c r="AG88">
        <v>20.503464000000001</v>
      </c>
      <c r="AH88">
        <v>0</v>
      </c>
      <c r="AI88">
        <v>0</v>
      </c>
      <c r="AJ88">
        <v>0</v>
      </c>
      <c r="AK88">
        <v>52.378863000000003</v>
      </c>
      <c r="AL88">
        <v>2.2308080000000001</v>
      </c>
      <c r="AM88">
        <v>0</v>
      </c>
      <c r="AN88">
        <v>0.73451500000000003</v>
      </c>
      <c r="AO88">
        <v>0</v>
      </c>
      <c r="AP88">
        <v>0.61481600000000003</v>
      </c>
      <c r="AQ88">
        <v>27.817902</v>
      </c>
      <c r="AR88">
        <v>24.373781000000001</v>
      </c>
      <c r="AS88">
        <v>4.5194010000000002</v>
      </c>
      <c r="AT88">
        <v>14.398548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2367.9846339999995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562.203351</v>
      </c>
      <c r="L89">
        <v>503.61642999999998</v>
      </c>
      <c r="M89">
        <v>84.687753000000001</v>
      </c>
      <c r="N89">
        <v>56.691693999999998</v>
      </c>
      <c r="O89">
        <v>118.706633</v>
      </c>
      <c r="P89">
        <v>126.330519</v>
      </c>
      <c r="Q89">
        <v>20.939606000000001</v>
      </c>
      <c r="R89">
        <v>40.690257000000003</v>
      </c>
      <c r="S89">
        <v>25.331856999999999</v>
      </c>
      <c r="T89">
        <v>0</v>
      </c>
      <c r="U89">
        <v>401.97732300000001</v>
      </c>
      <c r="V89">
        <v>19.898727000000001</v>
      </c>
      <c r="W89">
        <v>44.538477</v>
      </c>
      <c r="X89">
        <v>141.60024799999999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15.818049999999999</v>
      </c>
      <c r="AF89">
        <v>8.5181529999999999</v>
      </c>
      <c r="AG89">
        <v>20.503464000000001</v>
      </c>
      <c r="AH89">
        <v>0</v>
      </c>
      <c r="AI89">
        <v>0</v>
      </c>
      <c r="AJ89">
        <v>0</v>
      </c>
      <c r="AK89">
        <v>52.378863000000003</v>
      </c>
      <c r="AL89">
        <v>2.2308080000000001</v>
      </c>
      <c r="AM89">
        <v>0</v>
      </c>
      <c r="AN89">
        <v>0.73451500000000003</v>
      </c>
      <c r="AO89">
        <v>0</v>
      </c>
      <c r="AP89">
        <v>0.61481600000000003</v>
      </c>
      <c r="AQ89">
        <v>27.817902</v>
      </c>
      <c r="AR89">
        <v>24.373781000000001</v>
      </c>
      <c r="AS89">
        <v>4.5194010000000002</v>
      </c>
      <c r="AT89">
        <v>14.398548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2319.1211759999992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562.203351</v>
      </c>
      <c r="L90">
        <v>473.63865800000002</v>
      </c>
      <c r="M90">
        <v>84.687753000000001</v>
      </c>
      <c r="N90">
        <v>56.691693999999998</v>
      </c>
      <c r="O90">
        <v>118.706633</v>
      </c>
      <c r="P90">
        <v>126.330519</v>
      </c>
      <c r="Q90">
        <v>20.945018000000001</v>
      </c>
      <c r="R90">
        <v>40.690257000000003</v>
      </c>
      <c r="S90">
        <v>25.331856999999999</v>
      </c>
      <c r="T90">
        <v>0</v>
      </c>
      <c r="U90">
        <v>401.97732300000001</v>
      </c>
      <c r="V90">
        <v>19.898727000000001</v>
      </c>
      <c r="W90">
        <v>44.538477</v>
      </c>
      <c r="X90">
        <v>141.60024799999999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15.818049999999999</v>
      </c>
      <c r="AF90">
        <v>8.5181529999999999</v>
      </c>
      <c r="AG90">
        <v>20.503464000000001</v>
      </c>
      <c r="AH90">
        <v>0</v>
      </c>
      <c r="AI90">
        <v>0</v>
      </c>
      <c r="AJ90">
        <v>0</v>
      </c>
      <c r="AK90">
        <v>52.378863000000003</v>
      </c>
      <c r="AL90">
        <v>2.2308080000000001</v>
      </c>
      <c r="AM90">
        <v>0</v>
      </c>
      <c r="AN90">
        <v>0.73451500000000003</v>
      </c>
      <c r="AO90">
        <v>0</v>
      </c>
      <c r="AP90">
        <v>0.61481600000000003</v>
      </c>
      <c r="AQ90">
        <v>13.908951</v>
      </c>
      <c r="AR90">
        <v>3.179189</v>
      </c>
      <c r="AS90">
        <v>4.5194010000000002</v>
      </c>
      <c r="AT90">
        <v>13.859218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2253.5059429999992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562.203351</v>
      </c>
      <c r="L91">
        <v>444.841658</v>
      </c>
      <c r="M91">
        <v>84.687753000000001</v>
      </c>
      <c r="N91">
        <v>56.691693999999998</v>
      </c>
      <c r="O91">
        <v>118.706633</v>
      </c>
      <c r="P91">
        <v>126.330519</v>
      </c>
      <c r="Q91">
        <v>17.544764000000001</v>
      </c>
      <c r="R91">
        <v>34.962437999999999</v>
      </c>
      <c r="S91">
        <v>21.777251</v>
      </c>
      <c r="T91">
        <v>0</v>
      </c>
      <c r="U91">
        <v>401.97732300000001</v>
      </c>
      <c r="V91">
        <v>14.844469999999999</v>
      </c>
      <c r="W91">
        <v>44.538477</v>
      </c>
      <c r="X91">
        <v>141.60024799999999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15.818049999999999</v>
      </c>
      <c r="AF91">
        <v>8.5181529999999999</v>
      </c>
      <c r="AG91">
        <v>20.503464000000001</v>
      </c>
      <c r="AH91">
        <v>0</v>
      </c>
      <c r="AI91">
        <v>0</v>
      </c>
      <c r="AJ91">
        <v>0</v>
      </c>
      <c r="AK91">
        <v>52.378863000000003</v>
      </c>
      <c r="AL91">
        <v>2.2308080000000001</v>
      </c>
      <c r="AM91">
        <v>0</v>
      </c>
      <c r="AN91">
        <v>0.73451500000000003</v>
      </c>
      <c r="AO91">
        <v>0</v>
      </c>
      <c r="AP91">
        <v>0.61481600000000003</v>
      </c>
      <c r="AQ91">
        <v>13.908951</v>
      </c>
      <c r="AR91">
        <v>2.119459</v>
      </c>
      <c r="AS91">
        <v>4.5194010000000002</v>
      </c>
      <c r="AT91">
        <v>14.398548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2206.4516069999995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562.203351</v>
      </c>
      <c r="L92">
        <v>416.04465800000003</v>
      </c>
      <c r="M92">
        <v>84.687753000000001</v>
      </c>
      <c r="N92">
        <v>56.691693999999998</v>
      </c>
      <c r="O92">
        <v>118.706633</v>
      </c>
      <c r="P92">
        <v>126.330519</v>
      </c>
      <c r="Q92">
        <v>17.544764000000001</v>
      </c>
      <c r="R92">
        <v>34.962437999999999</v>
      </c>
      <c r="S92">
        <v>21.777251</v>
      </c>
      <c r="T92">
        <v>0</v>
      </c>
      <c r="U92">
        <v>401.97732300000001</v>
      </c>
      <c r="V92">
        <v>14.844469999999999</v>
      </c>
      <c r="W92">
        <v>44.538477</v>
      </c>
      <c r="X92">
        <v>141.60024799999999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8.5181529999999999</v>
      </c>
      <c r="AG92">
        <v>20.503464000000001</v>
      </c>
      <c r="AH92">
        <v>0</v>
      </c>
      <c r="AI92">
        <v>0</v>
      </c>
      <c r="AJ92">
        <v>0</v>
      </c>
      <c r="AK92">
        <v>52.378863000000003</v>
      </c>
      <c r="AL92">
        <v>2.2308080000000001</v>
      </c>
      <c r="AM92">
        <v>0</v>
      </c>
      <c r="AN92">
        <v>0.73451500000000003</v>
      </c>
      <c r="AO92">
        <v>0</v>
      </c>
      <c r="AP92">
        <v>0.61481600000000003</v>
      </c>
      <c r="AQ92">
        <v>13.908951</v>
      </c>
      <c r="AR92">
        <v>2.119459</v>
      </c>
      <c r="AS92">
        <v>4.5194010000000002</v>
      </c>
      <c r="AT92">
        <v>14.398548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2161.8365570000001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555.58052099999998</v>
      </c>
      <c r="L93">
        <v>377.64865800000001</v>
      </c>
      <c r="M93">
        <v>84.687753000000001</v>
      </c>
      <c r="N93">
        <v>56.691693999999998</v>
      </c>
      <c r="O93">
        <v>118.706633</v>
      </c>
      <c r="P93">
        <v>126.330519</v>
      </c>
      <c r="Q93">
        <v>17.544764000000001</v>
      </c>
      <c r="R93">
        <v>34.962437999999999</v>
      </c>
      <c r="S93">
        <v>21.777251</v>
      </c>
      <c r="T93">
        <v>0</v>
      </c>
      <c r="U93">
        <v>401.97732300000001</v>
      </c>
      <c r="V93">
        <v>14.844469999999999</v>
      </c>
      <c r="W93">
        <v>44.538477</v>
      </c>
      <c r="X93">
        <v>141.60024799999999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8.5181529999999999</v>
      </c>
      <c r="AG93">
        <v>20.503464000000001</v>
      </c>
      <c r="AH93">
        <v>0</v>
      </c>
      <c r="AI93">
        <v>0</v>
      </c>
      <c r="AJ93">
        <v>0</v>
      </c>
      <c r="AK93">
        <v>52.378863000000003</v>
      </c>
      <c r="AL93">
        <v>2.2308080000000001</v>
      </c>
      <c r="AM93">
        <v>0</v>
      </c>
      <c r="AN93">
        <v>0.73451500000000003</v>
      </c>
      <c r="AO93">
        <v>0</v>
      </c>
      <c r="AP93">
        <v>0.61481600000000003</v>
      </c>
      <c r="AQ93">
        <v>0</v>
      </c>
      <c r="AR93">
        <v>2.119459</v>
      </c>
      <c r="AS93">
        <v>4.5194010000000002</v>
      </c>
      <c r="AT93">
        <v>14.398548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2102.9087759999998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517.18452100000002</v>
      </c>
      <c r="L94">
        <v>346.93185799999998</v>
      </c>
      <c r="M94">
        <v>84.687753000000001</v>
      </c>
      <c r="N94">
        <v>56.691693999999998</v>
      </c>
      <c r="O94">
        <v>118.706633</v>
      </c>
      <c r="P94">
        <v>126.330519</v>
      </c>
      <c r="Q94">
        <v>13.99851</v>
      </c>
      <c r="R94">
        <v>34.962437999999999</v>
      </c>
      <c r="S94">
        <v>17.845020999999999</v>
      </c>
      <c r="T94">
        <v>0</v>
      </c>
      <c r="U94">
        <v>401.97732300000001</v>
      </c>
      <c r="V94">
        <v>14.844469999999999</v>
      </c>
      <c r="W94">
        <v>44.538477</v>
      </c>
      <c r="X94">
        <v>141.60024799999999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8.5181529999999999</v>
      </c>
      <c r="AG94">
        <v>20.503464000000001</v>
      </c>
      <c r="AH94">
        <v>0</v>
      </c>
      <c r="AI94">
        <v>0</v>
      </c>
      <c r="AJ94">
        <v>0</v>
      </c>
      <c r="AK94">
        <v>52.378863000000003</v>
      </c>
      <c r="AL94">
        <v>2.2308080000000001</v>
      </c>
      <c r="AM94">
        <v>0</v>
      </c>
      <c r="AN94">
        <v>0.73451500000000003</v>
      </c>
      <c r="AO94">
        <v>0</v>
      </c>
      <c r="AP94">
        <v>0.61481600000000003</v>
      </c>
      <c r="AQ94">
        <v>0</v>
      </c>
      <c r="AR94">
        <v>2.119459</v>
      </c>
      <c r="AS94">
        <v>4.5194010000000002</v>
      </c>
      <c r="AT94">
        <v>14.398548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2026.3174920000001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478.788521</v>
      </c>
      <c r="L95">
        <v>346.93185799999998</v>
      </c>
      <c r="M95">
        <v>84.687753000000001</v>
      </c>
      <c r="N95">
        <v>56.691693999999998</v>
      </c>
      <c r="O95">
        <v>118.706633</v>
      </c>
      <c r="P95">
        <v>126.330519</v>
      </c>
      <c r="Q95">
        <v>13.99851</v>
      </c>
      <c r="R95">
        <v>28.559819000000001</v>
      </c>
      <c r="S95">
        <v>17.845020999999999</v>
      </c>
      <c r="T95">
        <v>0</v>
      </c>
      <c r="U95">
        <v>401.97732300000001</v>
      </c>
      <c r="V95">
        <v>14.844469999999999</v>
      </c>
      <c r="W95">
        <v>44.538477</v>
      </c>
      <c r="X95">
        <v>141.60024799999999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8.5181529999999999</v>
      </c>
      <c r="AG95">
        <v>20.503464000000001</v>
      </c>
      <c r="AH95">
        <v>0</v>
      </c>
      <c r="AI95">
        <v>0</v>
      </c>
      <c r="AJ95">
        <v>0</v>
      </c>
      <c r="AK95">
        <v>52.378863000000003</v>
      </c>
      <c r="AL95">
        <v>2.2308080000000001</v>
      </c>
      <c r="AM95">
        <v>0</v>
      </c>
      <c r="AN95">
        <v>0.73451500000000003</v>
      </c>
      <c r="AO95">
        <v>0</v>
      </c>
      <c r="AP95">
        <v>0.61481600000000003</v>
      </c>
      <c r="AQ95">
        <v>0</v>
      </c>
      <c r="AR95">
        <v>2.119459</v>
      </c>
      <c r="AS95">
        <v>4.5194010000000002</v>
      </c>
      <c r="AT95">
        <v>14.398548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1981.518873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478.788521</v>
      </c>
      <c r="L96">
        <v>346.93185799999998</v>
      </c>
      <c r="M96">
        <v>84.687753000000001</v>
      </c>
      <c r="N96">
        <v>56.691693999999998</v>
      </c>
      <c r="O96">
        <v>118.706633</v>
      </c>
      <c r="P96">
        <v>126.330519</v>
      </c>
      <c r="Q96">
        <v>13.99851</v>
      </c>
      <c r="R96">
        <v>28.238050000000001</v>
      </c>
      <c r="S96">
        <v>17.845020999999999</v>
      </c>
      <c r="T96">
        <v>0</v>
      </c>
      <c r="U96">
        <v>401.97732300000001</v>
      </c>
      <c r="V96">
        <v>14.844469999999999</v>
      </c>
      <c r="W96">
        <v>44.538477</v>
      </c>
      <c r="X96">
        <v>141.60024799999999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8.5181529999999999</v>
      </c>
      <c r="AG96">
        <v>20.503464000000001</v>
      </c>
      <c r="AH96">
        <v>0</v>
      </c>
      <c r="AI96">
        <v>0</v>
      </c>
      <c r="AJ96">
        <v>0</v>
      </c>
      <c r="AK96">
        <v>52.378863000000003</v>
      </c>
      <c r="AL96">
        <v>2.2308080000000001</v>
      </c>
      <c r="AM96">
        <v>0</v>
      </c>
      <c r="AN96">
        <v>0.73451500000000003</v>
      </c>
      <c r="AO96">
        <v>0</v>
      </c>
      <c r="AP96">
        <v>0.61481600000000003</v>
      </c>
      <c r="AQ96">
        <v>0</v>
      </c>
      <c r="AR96">
        <v>2.119459</v>
      </c>
      <c r="AS96">
        <v>4.5194010000000002</v>
      </c>
      <c r="AT96">
        <v>14.398548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1981.1971039999999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472.06922100000003</v>
      </c>
      <c r="L97">
        <v>346.93185799999998</v>
      </c>
      <c r="M97">
        <v>84.687753000000001</v>
      </c>
      <c r="N97">
        <v>56.691693999999998</v>
      </c>
      <c r="O97">
        <v>118.706633</v>
      </c>
      <c r="P97">
        <v>126.330519</v>
      </c>
      <c r="Q97">
        <v>13.99851</v>
      </c>
      <c r="R97">
        <v>28.238050000000001</v>
      </c>
      <c r="S97">
        <v>17.845020999999999</v>
      </c>
      <c r="T97">
        <v>0</v>
      </c>
      <c r="U97">
        <v>401.97732300000001</v>
      </c>
      <c r="V97">
        <v>10.659306000000001</v>
      </c>
      <c r="W97">
        <v>44.538477</v>
      </c>
      <c r="X97">
        <v>141.60024799999999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8.5181529999999999</v>
      </c>
      <c r="AG97">
        <v>20.503464000000001</v>
      </c>
      <c r="AH97">
        <v>0</v>
      </c>
      <c r="AI97">
        <v>0</v>
      </c>
      <c r="AJ97">
        <v>0</v>
      </c>
      <c r="AK97">
        <v>52.378863000000003</v>
      </c>
      <c r="AL97">
        <v>2.2308080000000001</v>
      </c>
      <c r="AM97">
        <v>0</v>
      </c>
      <c r="AN97">
        <v>0.73451500000000003</v>
      </c>
      <c r="AO97">
        <v>0</v>
      </c>
      <c r="AP97">
        <v>0.61481600000000003</v>
      </c>
      <c r="AQ97">
        <v>0</v>
      </c>
      <c r="AR97">
        <v>2.119459</v>
      </c>
      <c r="AS97">
        <v>4.5194010000000002</v>
      </c>
      <c r="AT97">
        <v>14.398548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1970.2926399999999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412.55542100000002</v>
      </c>
      <c r="L98">
        <v>346.93185799999998</v>
      </c>
      <c r="M98">
        <v>84.687753000000001</v>
      </c>
      <c r="N98">
        <v>56.691693999999998</v>
      </c>
      <c r="O98">
        <v>118.706633</v>
      </c>
      <c r="P98">
        <v>126.330519</v>
      </c>
      <c r="Q98">
        <v>13.99851</v>
      </c>
      <c r="R98">
        <v>28.238050000000001</v>
      </c>
      <c r="S98">
        <v>17.845020999999999</v>
      </c>
      <c r="T98">
        <v>0</v>
      </c>
      <c r="U98">
        <v>401.97732300000001</v>
      </c>
      <c r="V98">
        <v>10.659306000000001</v>
      </c>
      <c r="W98">
        <v>44.538477</v>
      </c>
      <c r="X98">
        <v>141.60024799999999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8.5181529999999999</v>
      </c>
      <c r="AG98">
        <v>20.503464000000001</v>
      </c>
      <c r="AH98">
        <v>0</v>
      </c>
      <c r="AI98">
        <v>0</v>
      </c>
      <c r="AJ98">
        <v>0</v>
      </c>
      <c r="AK98">
        <v>52.378863000000003</v>
      </c>
      <c r="AL98">
        <v>2.2308080000000001</v>
      </c>
      <c r="AM98">
        <v>0</v>
      </c>
      <c r="AN98">
        <v>0.73451500000000003</v>
      </c>
      <c r="AO98">
        <v>0</v>
      </c>
      <c r="AP98">
        <v>0.61481600000000003</v>
      </c>
      <c r="AQ98">
        <v>0</v>
      </c>
      <c r="AR98">
        <v>3.179189</v>
      </c>
      <c r="AS98">
        <v>4.5194010000000002</v>
      </c>
      <c r="AT98">
        <v>14.398548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1911.8385699999999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13.218240747499998</v>
      </c>
      <c r="L99">
        <f t="shared" si="2"/>
        <v>12.262979300500014</v>
      </c>
      <c r="M99">
        <f t="shared" si="2"/>
        <v>2.0325060720000026</v>
      </c>
      <c r="N99">
        <f t="shared" si="2"/>
        <v>1.3606006560000017</v>
      </c>
      <c r="O99">
        <f t="shared" si="2"/>
        <v>2.8489591919999957</v>
      </c>
      <c r="P99">
        <f t="shared" si="2"/>
        <v>2.9401263764999936</v>
      </c>
      <c r="Q99">
        <f t="shared" si="2"/>
        <v>0.40111142549999923</v>
      </c>
      <c r="R99">
        <f t="shared" si="2"/>
        <v>0.818496208000001</v>
      </c>
      <c r="S99">
        <f t="shared" si="2"/>
        <v>0.49883369999999949</v>
      </c>
      <c r="T99">
        <f t="shared" si="2"/>
        <v>0</v>
      </c>
      <c r="U99">
        <f t="shared" si="2"/>
        <v>9.6474557519999848</v>
      </c>
      <c r="V99">
        <f t="shared" si="2"/>
        <v>0.38354787600000007</v>
      </c>
      <c r="W99">
        <f t="shared" si="2"/>
        <v>0.95016080175000106</v>
      </c>
      <c r="X99">
        <f t="shared" si="2"/>
        <v>3.0642039220000061</v>
      </c>
      <c r="Y99">
        <f t="shared" si="2"/>
        <v>0</v>
      </c>
      <c r="Z99">
        <f t="shared" si="2"/>
        <v>4.4343157000000008E-2</v>
      </c>
      <c r="AA99">
        <f t="shared" si="2"/>
        <v>8.0976550000000008E-2</v>
      </c>
      <c r="AB99">
        <f t="shared" si="2"/>
        <v>0.10563617675</v>
      </c>
      <c r="AC99">
        <f t="shared" si="2"/>
        <v>0</v>
      </c>
      <c r="AD99">
        <f t="shared" si="2"/>
        <v>8.8382496249999998E-2</v>
      </c>
      <c r="AE99">
        <f t="shared" si="2"/>
        <v>0.27286136249999982</v>
      </c>
      <c r="AF99">
        <f t="shared" si="2"/>
        <v>0.2451335082499998</v>
      </c>
      <c r="AG99">
        <f t="shared" si="2"/>
        <v>0.49208313599999881</v>
      </c>
      <c r="AH99">
        <f t="shared" si="2"/>
        <v>0.52952996400000008</v>
      </c>
      <c r="AI99">
        <f t="shared" si="2"/>
        <v>0</v>
      </c>
      <c r="AJ99">
        <f t="shared" si="2"/>
        <v>0</v>
      </c>
      <c r="AK99">
        <f t="shared" si="2"/>
        <v>1.2570927119999986</v>
      </c>
      <c r="AL99">
        <f t="shared" si="2"/>
        <v>0.20222271650000007</v>
      </c>
      <c r="AM99">
        <f t="shared" si="2"/>
        <v>3.0441696000000004E-2</v>
      </c>
      <c r="AN99">
        <f t="shared" si="2"/>
        <v>1.7628360000000034E-2</v>
      </c>
      <c r="AO99">
        <f t="shared" si="2"/>
        <v>0</v>
      </c>
      <c r="AP99">
        <f t="shared" si="2"/>
        <v>2.6375604000000004E-2</v>
      </c>
      <c r="AQ99">
        <f t="shared" si="2"/>
        <v>0.52671081174999923</v>
      </c>
      <c r="AR99">
        <f t="shared" si="2"/>
        <v>0.12875714350000009</v>
      </c>
      <c r="AS99">
        <f t="shared" si="2"/>
        <v>0.12789904900000015</v>
      </c>
      <c r="AT99">
        <f t="shared" si="2"/>
        <v>0.34433911899999953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54.947635592249995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45308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45308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169.16</v>
      </c>
      <c r="C3" s="34">
        <v>56.27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65.84</v>
      </c>
      <c r="N3">
        <v>230.38</v>
      </c>
      <c r="O3">
        <v>48</v>
      </c>
      <c r="P3">
        <v>0.73</v>
      </c>
      <c r="Q3">
        <v>7.01</v>
      </c>
      <c r="R3" s="93">
        <v>0</v>
      </c>
      <c r="S3" s="93">
        <v>0</v>
      </c>
      <c r="T3" s="93">
        <v>0</v>
      </c>
      <c r="U3">
        <v>1.1399999999999999</v>
      </c>
      <c r="V3">
        <v>0</v>
      </c>
      <c r="W3">
        <v>1.38</v>
      </c>
      <c r="X3">
        <v>38.659999999999997</v>
      </c>
      <c r="Y3">
        <v>12.88</v>
      </c>
      <c r="Z3">
        <v>12.89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12.88</v>
      </c>
      <c r="AH3">
        <v>25.98</v>
      </c>
      <c r="AI3">
        <v>25.98</v>
      </c>
      <c r="AJ3">
        <v>24</v>
      </c>
      <c r="AK3">
        <v>0</v>
      </c>
      <c r="AL3">
        <v>0</v>
      </c>
    </row>
    <row r="4" spans="1:38">
      <c r="A4" t="s">
        <v>46</v>
      </c>
      <c r="B4" s="34">
        <v>169.16</v>
      </c>
      <c r="C4" s="34">
        <v>56.27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69.98</v>
      </c>
      <c r="N4">
        <v>191.98</v>
      </c>
      <c r="O4">
        <v>48</v>
      </c>
      <c r="P4">
        <v>0.73</v>
      </c>
      <c r="Q4">
        <v>7.01</v>
      </c>
      <c r="R4" s="93">
        <v>0</v>
      </c>
      <c r="S4" s="93">
        <v>0</v>
      </c>
      <c r="T4" s="93">
        <v>0</v>
      </c>
      <c r="U4">
        <v>1.1399999999999999</v>
      </c>
      <c r="V4">
        <v>0</v>
      </c>
      <c r="W4">
        <v>1.38</v>
      </c>
      <c r="X4">
        <v>38.35</v>
      </c>
      <c r="Y4">
        <v>12.78</v>
      </c>
      <c r="Z4">
        <v>12.78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12.58</v>
      </c>
      <c r="AH4">
        <v>25.62</v>
      </c>
      <c r="AI4">
        <v>25.62</v>
      </c>
      <c r="AJ4">
        <v>24</v>
      </c>
      <c r="AK4">
        <v>0</v>
      </c>
      <c r="AL4">
        <v>0</v>
      </c>
    </row>
    <row r="5" spans="1:38">
      <c r="A5" t="s">
        <v>47</v>
      </c>
      <c r="B5" s="34">
        <v>169.16</v>
      </c>
      <c r="C5" s="34">
        <v>56.27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69.98</v>
      </c>
      <c r="N5">
        <v>148.47999999999999</v>
      </c>
      <c r="O5">
        <v>48</v>
      </c>
      <c r="P5">
        <v>0.73</v>
      </c>
      <c r="Q5">
        <v>7.01</v>
      </c>
      <c r="R5" s="93">
        <v>0</v>
      </c>
      <c r="S5" s="93">
        <v>0</v>
      </c>
      <c r="T5" s="93">
        <v>0</v>
      </c>
      <c r="U5">
        <v>1.03</v>
      </c>
      <c r="V5">
        <v>0</v>
      </c>
      <c r="W5">
        <v>1.38</v>
      </c>
      <c r="X5">
        <v>37.72</v>
      </c>
      <c r="Y5">
        <v>12.58</v>
      </c>
      <c r="Z5">
        <v>12.57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11.82</v>
      </c>
      <c r="AH5">
        <v>24.95</v>
      </c>
      <c r="AI5">
        <v>24.95</v>
      </c>
      <c r="AJ5">
        <v>24</v>
      </c>
      <c r="AK5">
        <v>0</v>
      </c>
      <c r="AL5">
        <v>0</v>
      </c>
    </row>
    <row r="6" spans="1:38">
      <c r="A6" t="s">
        <v>48</v>
      </c>
      <c r="B6" s="34">
        <v>169.16</v>
      </c>
      <c r="C6" s="34">
        <v>56.27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69.98</v>
      </c>
      <c r="N6">
        <v>148.47999999999999</v>
      </c>
      <c r="O6">
        <v>48</v>
      </c>
      <c r="P6">
        <v>0.73</v>
      </c>
      <c r="Q6">
        <v>7.01</v>
      </c>
      <c r="R6" s="93">
        <v>0</v>
      </c>
      <c r="S6" s="93">
        <v>0</v>
      </c>
      <c r="T6" s="93">
        <v>0</v>
      </c>
      <c r="U6">
        <v>1.03</v>
      </c>
      <c r="V6">
        <v>0</v>
      </c>
      <c r="W6">
        <v>1.38</v>
      </c>
      <c r="X6">
        <v>36.92</v>
      </c>
      <c r="Y6">
        <v>12.29</v>
      </c>
      <c r="Z6">
        <v>12.31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11.45</v>
      </c>
      <c r="AH6">
        <v>24.24</v>
      </c>
      <c r="AI6">
        <v>24.24</v>
      </c>
      <c r="AJ6">
        <v>24</v>
      </c>
      <c r="AK6">
        <v>0</v>
      </c>
      <c r="AL6">
        <v>0</v>
      </c>
    </row>
    <row r="7" spans="1:38">
      <c r="A7" t="s">
        <v>49</v>
      </c>
      <c r="B7" s="34">
        <v>169.16</v>
      </c>
      <c r="C7" s="34">
        <v>32.64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69.98</v>
      </c>
      <c r="N7">
        <v>148.47999999999999</v>
      </c>
      <c r="O7">
        <v>48</v>
      </c>
      <c r="P7">
        <v>0.73</v>
      </c>
      <c r="Q7">
        <v>7.01</v>
      </c>
      <c r="R7" s="93">
        <v>0</v>
      </c>
      <c r="S7" s="93">
        <v>0</v>
      </c>
      <c r="T7" s="93">
        <v>0</v>
      </c>
      <c r="U7">
        <v>1.03</v>
      </c>
      <c r="V7">
        <v>0</v>
      </c>
      <c r="W7">
        <v>1.38</v>
      </c>
      <c r="X7">
        <v>36.520000000000003</v>
      </c>
      <c r="Y7">
        <v>12.18</v>
      </c>
      <c r="Z7">
        <v>12.17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9.1999999999999993</v>
      </c>
      <c r="AH7">
        <v>23.86</v>
      </c>
      <c r="AI7">
        <v>23.86</v>
      </c>
      <c r="AJ7">
        <v>24</v>
      </c>
      <c r="AK7">
        <v>0</v>
      </c>
      <c r="AL7">
        <v>0</v>
      </c>
    </row>
    <row r="8" spans="1:38">
      <c r="A8" t="s">
        <v>50</v>
      </c>
      <c r="B8" s="34">
        <v>143.03</v>
      </c>
      <c r="C8" s="34">
        <v>32.64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69.98</v>
      </c>
      <c r="N8">
        <v>148.47999999999999</v>
      </c>
      <c r="O8">
        <v>48</v>
      </c>
      <c r="P8">
        <v>0.73</v>
      </c>
      <c r="Q8">
        <v>7.01</v>
      </c>
      <c r="R8" s="93">
        <v>0</v>
      </c>
      <c r="S8" s="93">
        <v>0</v>
      </c>
      <c r="T8" s="93">
        <v>0</v>
      </c>
      <c r="U8">
        <v>1.03</v>
      </c>
      <c r="V8">
        <v>0</v>
      </c>
      <c r="W8">
        <v>1.38</v>
      </c>
      <c r="X8">
        <v>35.659999999999997</v>
      </c>
      <c r="Y8">
        <v>11.88</v>
      </c>
      <c r="Z8">
        <v>11.89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8.77</v>
      </c>
      <c r="AH8">
        <v>23.22</v>
      </c>
      <c r="AI8">
        <v>23.22</v>
      </c>
      <c r="AJ8">
        <v>24</v>
      </c>
      <c r="AK8">
        <v>0</v>
      </c>
      <c r="AL8">
        <v>0</v>
      </c>
    </row>
    <row r="9" spans="1:38">
      <c r="A9" t="s">
        <v>51</v>
      </c>
      <c r="B9" s="34">
        <v>123.83</v>
      </c>
      <c r="C9" s="34">
        <v>32.64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69.98</v>
      </c>
      <c r="N9">
        <v>148.47999999999999</v>
      </c>
      <c r="O9">
        <v>48</v>
      </c>
      <c r="P9">
        <v>0.73</v>
      </c>
      <c r="Q9">
        <v>7.01</v>
      </c>
      <c r="R9" s="93">
        <v>0</v>
      </c>
      <c r="S9" s="93">
        <v>0</v>
      </c>
      <c r="T9" s="93">
        <v>0</v>
      </c>
      <c r="U9">
        <v>1.03</v>
      </c>
      <c r="V9">
        <v>0</v>
      </c>
      <c r="W9">
        <v>1.38</v>
      </c>
      <c r="X9">
        <v>27.81</v>
      </c>
      <c r="Y9">
        <v>9.27</v>
      </c>
      <c r="Z9">
        <v>9.27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8.8000000000000007</v>
      </c>
      <c r="AH9">
        <v>22.54</v>
      </c>
      <c r="AI9">
        <v>22.54</v>
      </c>
      <c r="AJ9">
        <v>24</v>
      </c>
      <c r="AK9">
        <v>0</v>
      </c>
      <c r="AL9">
        <v>0</v>
      </c>
    </row>
    <row r="10" spans="1:38">
      <c r="A10" t="s">
        <v>52</v>
      </c>
      <c r="B10" s="34">
        <v>109.43</v>
      </c>
      <c r="C10" s="34">
        <v>32.64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69.98</v>
      </c>
      <c r="N10">
        <v>148.47999999999999</v>
      </c>
      <c r="O10">
        <v>48</v>
      </c>
      <c r="P10">
        <v>0.73</v>
      </c>
      <c r="Q10">
        <v>7.01</v>
      </c>
      <c r="R10" s="93">
        <v>0</v>
      </c>
      <c r="S10" s="93">
        <v>0</v>
      </c>
      <c r="T10" s="93">
        <v>0</v>
      </c>
      <c r="U10">
        <v>1.03</v>
      </c>
      <c r="V10">
        <v>0</v>
      </c>
      <c r="W10">
        <v>1.38</v>
      </c>
      <c r="X10">
        <v>27.31</v>
      </c>
      <c r="Y10">
        <v>9.11</v>
      </c>
      <c r="Z10">
        <v>9.1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8.66</v>
      </c>
      <c r="AH10">
        <v>21.77</v>
      </c>
      <c r="AI10">
        <v>21.77</v>
      </c>
      <c r="AJ10">
        <v>24</v>
      </c>
      <c r="AK10">
        <v>0</v>
      </c>
      <c r="AL10">
        <v>0</v>
      </c>
    </row>
    <row r="11" spans="1:38">
      <c r="A11" t="s">
        <v>53</v>
      </c>
      <c r="B11" s="34">
        <v>109.43</v>
      </c>
      <c r="C11" s="34">
        <v>32.64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69.98</v>
      </c>
      <c r="N11">
        <v>148.47999999999999</v>
      </c>
      <c r="O11">
        <v>48</v>
      </c>
      <c r="P11">
        <v>0.73</v>
      </c>
      <c r="Q11">
        <v>7.01</v>
      </c>
      <c r="R11" s="93">
        <v>0</v>
      </c>
      <c r="S11" s="93">
        <v>0</v>
      </c>
      <c r="T11" s="93">
        <v>0</v>
      </c>
      <c r="U11">
        <v>0.99</v>
      </c>
      <c r="V11">
        <v>0</v>
      </c>
      <c r="W11">
        <v>1.43</v>
      </c>
      <c r="X11">
        <v>26.31</v>
      </c>
      <c r="Y11">
        <v>8.77</v>
      </c>
      <c r="Z11">
        <v>8.77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8.5500000000000007</v>
      </c>
      <c r="AH11">
        <v>21.08</v>
      </c>
      <c r="AI11">
        <v>21.08</v>
      </c>
      <c r="AJ11">
        <v>24</v>
      </c>
      <c r="AK11">
        <v>0</v>
      </c>
      <c r="AL11">
        <v>0</v>
      </c>
    </row>
    <row r="12" spans="1:38">
      <c r="A12" t="s">
        <v>54</v>
      </c>
      <c r="B12" s="34">
        <v>109.43</v>
      </c>
      <c r="C12" s="34">
        <v>32.64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69.98</v>
      </c>
      <c r="N12">
        <v>148.47999999999999</v>
      </c>
      <c r="O12">
        <v>48</v>
      </c>
      <c r="P12">
        <v>0.73</v>
      </c>
      <c r="Q12">
        <v>7.01</v>
      </c>
      <c r="R12" s="93">
        <v>0</v>
      </c>
      <c r="S12" s="93">
        <v>0</v>
      </c>
      <c r="T12" s="93">
        <v>0</v>
      </c>
      <c r="U12">
        <v>0.99</v>
      </c>
      <c r="V12">
        <v>0</v>
      </c>
      <c r="W12">
        <v>1.43</v>
      </c>
      <c r="X12">
        <v>25.16</v>
      </c>
      <c r="Y12">
        <v>8.3800000000000008</v>
      </c>
      <c r="Z12">
        <v>8.39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8.32</v>
      </c>
      <c r="AH12">
        <v>20.440000000000001</v>
      </c>
      <c r="AI12">
        <v>20.440000000000001</v>
      </c>
      <c r="AJ12">
        <v>24</v>
      </c>
      <c r="AK12">
        <v>0</v>
      </c>
      <c r="AL12">
        <v>0</v>
      </c>
    </row>
    <row r="13" spans="1:38">
      <c r="A13" t="s">
        <v>55</v>
      </c>
      <c r="B13" s="34">
        <v>109.43</v>
      </c>
      <c r="C13" s="34">
        <v>32.64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69.98</v>
      </c>
      <c r="N13">
        <v>148.47999999999999</v>
      </c>
      <c r="O13">
        <v>48</v>
      </c>
      <c r="P13">
        <v>0.73</v>
      </c>
      <c r="Q13">
        <v>7.01</v>
      </c>
      <c r="R13" s="93">
        <v>0</v>
      </c>
      <c r="S13" s="93">
        <v>0</v>
      </c>
      <c r="T13" s="93">
        <v>0</v>
      </c>
      <c r="U13">
        <v>0.99</v>
      </c>
      <c r="V13">
        <v>0</v>
      </c>
      <c r="W13">
        <v>1.43</v>
      </c>
      <c r="X13">
        <v>24.31</v>
      </c>
      <c r="Y13">
        <v>8.11</v>
      </c>
      <c r="Z13">
        <v>8.1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8.19</v>
      </c>
      <c r="AH13">
        <v>16.87</v>
      </c>
      <c r="AI13">
        <v>16.87</v>
      </c>
      <c r="AJ13">
        <v>24</v>
      </c>
      <c r="AK13">
        <v>0</v>
      </c>
      <c r="AL13">
        <v>0</v>
      </c>
    </row>
    <row r="14" spans="1:38">
      <c r="A14" t="s">
        <v>56</v>
      </c>
      <c r="B14" s="34">
        <v>109.43</v>
      </c>
      <c r="C14" s="34">
        <v>32.64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69.98</v>
      </c>
      <c r="N14">
        <v>148.47999999999999</v>
      </c>
      <c r="O14">
        <v>48</v>
      </c>
      <c r="P14">
        <v>0.73</v>
      </c>
      <c r="Q14">
        <v>7.01</v>
      </c>
      <c r="R14" s="93">
        <v>0</v>
      </c>
      <c r="S14" s="93">
        <v>0</v>
      </c>
      <c r="T14" s="93">
        <v>0</v>
      </c>
      <c r="U14">
        <v>0.99</v>
      </c>
      <c r="V14">
        <v>0</v>
      </c>
      <c r="W14">
        <v>1.43</v>
      </c>
      <c r="X14">
        <v>23.31</v>
      </c>
      <c r="Y14">
        <v>7.77</v>
      </c>
      <c r="Z14">
        <v>7.77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7.96</v>
      </c>
      <c r="AH14">
        <v>16.21</v>
      </c>
      <c r="AI14">
        <v>16.21</v>
      </c>
      <c r="AJ14">
        <v>24</v>
      </c>
      <c r="AK14">
        <v>0</v>
      </c>
      <c r="AL14">
        <v>0</v>
      </c>
    </row>
    <row r="15" spans="1:38">
      <c r="A15" t="s">
        <v>57</v>
      </c>
      <c r="B15" s="34">
        <v>109.43</v>
      </c>
      <c r="C15" s="34">
        <v>32.64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69.98</v>
      </c>
      <c r="N15">
        <v>148.47999999999999</v>
      </c>
      <c r="O15">
        <v>48</v>
      </c>
      <c r="P15">
        <v>0.73</v>
      </c>
      <c r="Q15">
        <v>7.01</v>
      </c>
      <c r="R15" s="93">
        <v>0</v>
      </c>
      <c r="S15" s="93">
        <v>0</v>
      </c>
      <c r="T15" s="93">
        <v>0</v>
      </c>
      <c r="U15">
        <v>0.99</v>
      </c>
      <c r="V15">
        <v>0</v>
      </c>
      <c r="W15">
        <v>1.43</v>
      </c>
      <c r="X15">
        <v>22.16</v>
      </c>
      <c r="Y15">
        <v>7.38</v>
      </c>
      <c r="Z15">
        <v>7.39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7.44</v>
      </c>
      <c r="AH15">
        <v>15.54</v>
      </c>
      <c r="AI15">
        <v>15.54</v>
      </c>
      <c r="AJ15">
        <v>24</v>
      </c>
      <c r="AK15">
        <v>0</v>
      </c>
      <c r="AL15">
        <v>0</v>
      </c>
    </row>
    <row r="16" spans="1:38">
      <c r="A16" t="s">
        <v>58</v>
      </c>
      <c r="B16" s="34">
        <v>109.43</v>
      </c>
      <c r="C16" s="34">
        <v>32.64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69.98</v>
      </c>
      <c r="N16">
        <v>148.47999999999999</v>
      </c>
      <c r="O16">
        <v>48</v>
      </c>
      <c r="P16">
        <v>0.73</v>
      </c>
      <c r="Q16">
        <v>7.01</v>
      </c>
      <c r="R16" s="93">
        <v>0</v>
      </c>
      <c r="S16" s="93">
        <v>0</v>
      </c>
      <c r="T16" s="93">
        <v>0</v>
      </c>
      <c r="U16">
        <v>0.99</v>
      </c>
      <c r="V16">
        <v>0</v>
      </c>
      <c r="W16">
        <v>1.43</v>
      </c>
      <c r="X16">
        <v>21.16</v>
      </c>
      <c r="Y16">
        <v>7.06</v>
      </c>
      <c r="Z16">
        <v>7.05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14.89</v>
      </c>
      <c r="AI16">
        <v>14.89</v>
      </c>
      <c r="AJ16">
        <v>24</v>
      </c>
      <c r="AK16">
        <v>0</v>
      </c>
      <c r="AL16">
        <v>0</v>
      </c>
    </row>
    <row r="17" spans="1:38">
      <c r="A17" t="s">
        <v>59</v>
      </c>
      <c r="B17" s="34">
        <v>109.43</v>
      </c>
      <c r="C17" s="34">
        <v>32.64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69.98</v>
      </c>
      <c r="N17">
        <v>148.47999999999999</v>
      </c>
      <c r="O17">
        <v>48</v>
      </c>
      <c r="P17">
        <v>0.73</v>
      </c>
      <c r="Q17">
        <v>7.01</v>
      </c>
      <c r="R17" s="93">
        <v>0</v>
      </c>
      <c r="S17" s="93">
        <v>0</v>
      </c>
      <c r="T17" s="93">
        <v>0</v>
      </c>
      <c r="U17">
        <v>0.99</v>
      </c>
      <c r="V17">
        <v>0</v>
      </c>
      <c r="W17">
        <v>1.43</v>
      </c>
      <c r="X17">
        <v>20.61</v>
      </c>
      <c r="Y17">
        <v>6.88</v>
      </c>
      <c r="Z17">
        <v>6.87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14.77</v>
      </c>
      <c r="AI17">
        <v>14.77</v>
      </c>
      <c r="AJ17">
        <v>24</v>
      </c>
      <c r="AK17">
        <v>0</v>
      </c>
      <c r="AL17">
        <v>0</v>
      </c>
    </row>
    <row r="18" spans="1:38">
      <c r="A18" t="s">
        <v>60</v>
      </c>
      <c r="B18" s="34">
        <v>109.43</v>
      </c>
      <c r="C18" s="34">
        <v>32.64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69.98</v>
      </c>
      <c r="N18">
        <v>148.47999999999999</v>
      </c>
      <c r="O18">
        <v>48</v>
      </c>
      <c r="P18">
        <v>0.73</v>
      </c>
      <c r="Q18">
        <v>7.01</v>
      </c>
      <c r="R18" s="93">
        <v>0</v>
      </c>
      <c r="S18" s="93">
        <v>0</v>
      </c>
      <c r="T18" s="93">
        <v>0</v>
      </c>
      <c r="U18">
        <v>0.99</v>
      </c>
      <c r="V18">
        <v>0</v>
      </c>
      <c r="W18">
        <v>1.43</v>
      </c>
      <c r="X18">
        <v>20.36</v>
      </c>
      <c r="Y18">
        <v>6.78</v>
      </c>
      <c r="Z18">
        <v>6.79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14.67</v>
      </c>
      <c r="AI18">
        <v>14.67</v>
      </c>
      <c r="AJ18">
        <v>24</v>
      </c>
      <c r="AK18">
        <v>0</v>
      </c>
      <c r="AL18">
        <v>0</v>
      </c>
    </row>
    <row r="19" spans="1:38">
      <c r="A19" t="s">
        <v>61</v>
      </c>
      <c r="B19" s="34">
        <v>109.43</v>
      </c>
      <c r="C19" s="34">
        <v>32.64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69.98</v>
      </c>
      <c r="N19">
        <v>148.47999999999999</v>
      </c>
      <c r="O19">
        <v>48</v>
      </c>
      <c r="P19">
        <v>0.73</v>
      </c>
      <c r="Q19">
        <v>7.01</v>
      </c>
      <c r="R19" s="93">
        <v>0</v>
      </c>
      <c r="S19" s="93">
        <v>0</v>
      </c>
      <c r="T19" s="93">
        <v>0</v>
      </c>
      <c r="U19">
        <v>0.99</v>
      </c>
      <c r="V19">
        <v>0</v>
      </c>
      <c r="W19">
        <v>1.43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14.31</v>
      </c>
      <c r="AI19">
        <v>14.31</v>
      </c>
      <c r="AJ19">
        <v>24</v>
      </c>
      <c r="AK19">
        <v>0</v>
      </c>
      <c r="AL19">
        <v>0</v>
      </c>
    </row>
    <row r="20" spans="1:38">
      <c r="A20" t="s">
        <v>62</v>
      </c>
      <c r="B20" s="34">
        <v>109.43</v>
      </c>
      <c r="C20" s="34">
        <v>32.64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69.98</v>
      </c>
      <c r="N20">
        <v>148.47999999999999</v>
      </c>
      <c r="O20">
        <v>48</v>
      </c>
      <c r="P20">
        <v>0.73</v>
      </c>
      <c r="Q20">
        <v>7.01</v>
      </c>
      <c r="R20" s="93">
        <v>0</v>
      </c>
      <c r="S20" s="93">
        <v>0</v>
      </c>
      <c r="T20" s="93">
        <v>0</v>
      </c>
      <c r="U20">
        <v>0.99</v>
      </c>
      <c r="V20">
        <v>0</v>
      </c>
      <c r="W20">
        <v>1.43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14.11</v>
      </c>
      <c r="AI20">
        <v>14.11</v>
      </c>
      <c r="AJ20">
        <v>24</v>
      </c>
      <c r="AK20">
        <v>0</v>
      </c>
      <c r="AL20">
        <v>0</v>
      </c>
    </row>
    <row r="21" spans="1:38">
      <c r="A21" t="s">
        <v>63</v>
      </c>
      <c r="B21" s="34">
        <v>109.43</v>
      </c>
      <c r="C21" s="34">
        <v>32.64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65.84</v>
      </c>
      <c r="N21">
        <v>191.98</v>
      </c>
      <c r="O21">
        <v>48</v>
      </c>
      <c r="P21">
        <v>0.73</v>
      </c>
      <c r="Q21">
        <v>7.01</v>
      </c>
      <c r="R21" s="93">
        <v>0</v>
      </c>
      <c r="S21" s="93">
        <v>0</v>
      </c>
      <c r="T21" s="93">
        <v>0</v>
      </c>
      <c r="U21">
        <v>0.99</v>
      </c>
      <c r="V21">
        <v>0</v>
      </c>
      <c r="W21">
        <v>1.43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13.88</v>
      </c>
      <c r="AI21">
        <v>13.88</v>
      </c>
      <c r="AJ21">
        <v>24</v>
      </c>
      <c r="AK21">
        <v>0</v>
      </c>
      <c r="AL21">
        <v>0</v>
      </c>
    </row>
    <row r="22" spans="1:38">
      <c r="A22" t="s">
        <v>64</v>
      </c>
      <c r="B22" s="34">
        <v>138.22999999999999</v>
      </c>
      <c r="C22" s="34">
        <v>32.64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65.84</v>
      </c>
      <c r="N22">
        <v>230.38</v>
      </c>
      <c r="O22">
        <v>48</v>
      </c>
      <c r="P22">
        <v>0.73</v>
      </c>
      <c r="Q22">
        <v>7.01</v>
      </c>
      <c r="R22" s="93">
        <v>0</v>
      </c>
      <c r="S22" s="93">
        <v>0</v>
      </c>
      <c r="T22" s="93">
        <v>0</v>
      </c>
      <c r="U22">
        <v>0.99</v>
      </c>
      <c r="V22">
        <v>0</v>
      </c>
      <c r="W22">
        <v>1.43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13.33</v>
      </c>
      <c r="AI22">
        <v>13.33</v>
      </c>
      <c r="AJ22">
        <v>24</v>
      </c>
      <c r="AK22">
        <v>0</v>
      </c>
      <c r="AL22">
        <v>0</v>
      </c>
    </row>
    <row r="23" spans="1:38">
      <c r="A23" t="s">
        <v>65</v>
      </c>
      <c r="B23" s="34">
        <v>186.22</v>
      </c>
      <c r="C23" s="34">
        <v>51.52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74.31</v>
      </c>
      <c r="N23">
        <v>269.97000000000003</v>
      </c>
      <c r="O23">
        <v>48</v>
      </c>
      <c r="P23">
        <v>0.73</v>
      </c>
      <c r="Q23">
        <v>7.01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1.43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13.33</v>
      </c>
      <c r="AI23">
        <v>13.33</v>
      </c>
      <c r="AJ23">
        <v>24</v>
      </c>
      <c r="AK23">
        <v>0</v>
      </c>
      <c r="AL23">
        <v>0</v>
      </c>
    </row>
    <row r="24" spans="1:38">
      <c r="A24" t="s">
        <v>66</v>
      </c>
      <c r="B24" s="34">
        <v>234.22</v>
      </c>
      <c r="C24" s="34">
        <v>75.150000000000006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82.77</v>
      </c>
      <c r="N24">
        <v>269.97000000000003</v>
      </c>
      <c r="O24">
        <v>48</v>
      </c>
      <c r="P24">
        <v>0.73</v>
      </c>
      <c r="Q24">
        <v>7.01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1.43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13.33</v>
      </c>
      <c r="AI24">
        <v>13.33</v>
      </c>
      <c r="AJ24">
        <v>24</v>
      </c>
      <c r="AK24">
        <v>0</v>
      </c>
      <c r="AL24">
        <v>0</v>
      </c>
    </row>
    <row r="25" spans="1:38">
      <c r="A25" t="s">
        <v>67</v>
      </c>
      <c r="B25" s="34">
        <v>235.1</v>
      </c>
      <c r="C25" s="34">
        <v>56.27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65.84</v>
      </c>
      <c r="N25">
        <v>269.97000000000003</v>
      </c>
      <c r="O25">
        <v>48</v>
      </c>
      <c r="P25">
        <v>0.73</v>
      </c>
      <c r="Q25">
        <v>7.01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1.43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13.33</v>
      </c>
      <c r="AI25">
        <v>13.33</v>
      </c>
      <c r="AJ25">
        <v>24</v>
      </c>
      <c r="AK25">
        <v>0</v>
      </c>
      <c r="AL25">
        <v>0</v>
      </c>
    </row>
    <row r="26" spans="1:38">
      <c r="A26" t="s">
        <v>68</v>
      </c>
      <c r="B26" s="34">
        <v>204.37</v>
      </c>
      <c r="C26" s="34">
        <v>67.7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65.84</v>
      </c>
      <c r="N26">
        <v>269.97000000000003</v>
      </c>
      <c r="O26">
        <v>76.790000000000006</v>
      </c>
      <c r="P26">
        <v>0.73</v>
      </c>
      <c r="Q26">
        <v>7.01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1.43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13.33</v>
      </c>
      <c r="AI26">
        <v>13.33</v>
      </c>
      <c r="AJ26">
        <v>24</v>
      </c>
      <c r="AK26">
        <v>0</v>
      </c>
      <c r="AL26">
        <v>0</v>
      </c>
    </row>
    <row r="27" spans="1:38">
      <c r="A27" t="s">
        <v>69</v>
      </c>
      <c r="B27" s="34">
        <v>204.37</v>
      </c>
      <c r="C27" s="34">
        <v>67.7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84.65</v>
      </c>
      <c r="N27">
        <v>269.97000000000003</v>
      </c>
      <c r="O27">
        <v>100.54</v>
      </c>
      <c r="P27">
        <v>0.73</v>
      </c>
      <c r="Q27">
        <v>7.01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1.43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13.33</v>
      </c>
      <c r="AI27">
        <v>13.33</v>
      </c>
      <c r="AJ27">
        <v>24</v>
      </c>
      <c r="AK27">
        <v>0</v>
      </c>
      <c r="AL27">
        <v>0</v>
      </c>
    </row>
    <row r="28" spans="1:38">
      <c r="A28" t="s">
        <v>70</v>
      </c>
      <c r="B28" s="34">
        <v>252.37</v>
      </c>
      <c r="C28" s="34">
        <v>86.58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114.76</v>
      </c>
      <c r="N28">
        <v>269.97000000000003</v>
      </c>
      <c r="O28">
        <v>100.54</v>
      </c>
      <c r="P28">
        <v>0.73</v>
      </c>
      <c r="Q28">
        <v>7.01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1.43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13.33</v>
      </c>
      <c r="AI28">
        <v>13.33</v>
      </c>
      <c r="AJ28">
        <v>24</v>
      </c>
      <c r="AK28">
        <v>0</v>
      </c>
      <c r="AL28">
        <v>0</v>
      </c>
    </row>
    <row r="29" spans="1:38">
      <c r="A29" t="s">
        <v>71</v>
      </c>
      <c r="B29" s="34">
        <v>259.75</v>
      </c>
      <c r="C29" s="34">
        <v>86.58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114.76</v>
      </c>
      <c r="N29">
        <v>269.97000000000003</v>
      </c>
      <c r="O29">
        <v>100.54</v>
      </c>
      <c r="P29">
        <v>0.73</v>
      </c>
      <c r="Q29">
        <v>7.01</v>
      </c>
      <c r="R29" s="93">
        <v>0</v>
      </c>
      <c r="S29" s="93">
        <v>0.5</v>
      </c>
      <c r="T29" s="93">
        <v>0</v>
      </c>
      <c r="U29">
        <v>0.95</v>
      </c>
      <c r="V29">
        <v>0</v>
      </c>
      <c r="W29">
        <v>1.43</v>
      </c>
      <c r="X29">
        <v>20</v>
      </c>
      <c r="Y29">
        <v>6.66</v>
      </c>
      <c r="Z29">
        <v>6.67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13.33</v>
      </c>
      <c r="AI29">
        <v>13.33</v>
      </c>
      <c r="AJ29">
        <v>24</v>
      </c>
      <c r="AK29">
        <v>0</v>
      </c>
      <c r="AL29">
        <v>0</v>
      </c>
    </row>
    <row r="30" spans="1:38">
      <c r="A30" t="s">
        <v>72</v>
      </c>
      <c r="B30" s="34">
        <v>259.75</v>
      </c>
      <c r="C30" s="34">
        <v>86.58</v>
      </c>
      <c r="D30" s="93">
        <f t="shared" si="0"/>
        <v>2.89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114.76</v>
      </c>
      <c r="N30">
        <v>269.97000000000003</v>
      </c>
      <c r="O30">
        <v>100.54</v>
      </c>
      <c r="P30">
        <v>0.73</v>
      </c>
      <c r="Q30">
        <v>7.01</v>
      </c>
      <c r="R30" s="93">
        <v>0.89</v>
      </c>
      <c r="S30" s="93">
        <v>2</v>
      </c>
      <c r="T30" s="93">
        <v>0</v>
      </c>
      <c r="U30">
        <v>0.95</v>
      </c>
      <c r="V30">
        <v>0</v>
      </c>
      <c r="W30">
        <v>1.43</v>
      </c>
      <c r="X30">
        <v>20</v>
      </c>
      <c r="Y30">
        <v>6.66</v>
      </c>
      <c r="Z30">
        <v>6.67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13.33</v>
      </c>
      <c r="AI30">
        <v>13.33</v>
      </c>
      <c r="AJ30">
        <v>24</v>
      </c>
      <c r="AK30">
        <v>0</v>
      </c>
      <c r="AL30">
        <v>0</v>
      </c>
    </row>
    <row r="31" spans="1:38">
      <c r="A31" t="s">
        <v>73</v>
      </c>
      <c r="B31" s="34">
        <v>259.75</v>
      </c>
      <c r="C31" s="34">
        <v>86.58</v>
      </c>
      <c r="D31" s="93">
        <f t="shared" si="0"/>
        <v>13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114.76</v>
      </c>
      <c r="N31">
        <v>269.97000000000003</v>
      </c>
      <c r="O31">
        <v>100.54</v>
      </c>
      <c r="P31">
        <v>0.73</v>
      </c>
      <c r="Q31">
        <v>7.01</v>
      </c>
      <c r="R31" s="93">
        <v>3.45</v>
      </c>
      <c r="S31" s="93">
        <v>7</v>
      </c>
      <c r="T31" s="93">
        <v>2.5499999999999998</v>
      </c>
      <c r="U31">
        <v>0.95</v>
      </c>
      <c r="V31">
        <v>0.26238600000000001</v>
      </c>
      <c r="W31">
        <v>1.43</v>
      </c>
      <c r="X31">
        <v>20</v>
      </c>
      <c r="Y31">
        <v>6.66</v>
      </c>
      <c r="Z31">
        <v>6.67</v>
      </c>
      <c r="AA31">
        <v>0.12</v>
      </c>
      <c r="AB31">
        <v>0.02</v>
      </c>
      <c r="AC31">
        <v>0</v>
      </c>
      <c r="AD31">
        <v>0</v>
      </c>
      <c r="AE31">
        <v>0</v>
      </c>
      <c r="AF31">
        <v>0</v>
      </c>
      <c r="AG31">
        <v>6</v>
      </c>
      <c r="AH31">
        <v>11.67</v>
      </c>
      <c r="AI31">
        <v>11.67</v>
      </c>
      <c r="AJ31">
        <v>24</v>
      </c>
      <c r="AK31">
        <v>0</v>
      </c>
      <c r="AL31">
        <v>0</v>
      </c>
    </row>
    <row r="32" spans="1:38">
      <c r="A32" t="s">
        <v>74</v>
      </c>
      <c r="B32" s="34">
        <v>259.75</v>
      </c>
      <c r="C32" s="34">
        <v>86.58</v>
      </c>
      <c r="D32" s="93">
        <f t="shared" si="0"/>
        <v>30.87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114.76</v>
      </c>
      <c r="N32">
        <v>269.97000000000003</v>
      </c>
      <c r="O32">
        <v>100.54</v>
      </c>
      <c r="P32">
        <v>0.73</v>
      </c>
      <c r="Q32">
        <v>7.01</v>
      </c>
      <c r="R32" s="93">
        <v>10.42</v>
      </c>
      <c r="S32" s="93">
        <v>13</v>
      </c>
      <c r="T32" s="93">
        <v>7.45</v>
      </c>
      <c r="U32">
        <v>0.95</v>
      </c>
      <c r="V32">
        <v>3.0514519999999998</v>
      </c>
      <c r="W32">
        <v>1.43</v>
      </c>
      <c r="X32">
        <v>20</v>
      </c>
      <c r="Y32">
        <v>6.66</v>
      </c>
      <c r="Z32">
        <v>6.67</v>
      </c>
      <c r="AA32">
        <v>1.08</v>
      </c>
      <c r="AB32">
        <v>0.22</v>
      </c>
      <c r="AC32">
        <v>0</v>
      </c>
      <c r="AD32">
        <v>0</v>
      </c>
      <c r="AE32">
        <v>1</v>
      </c>
      <c r="AF32">
        <v>0</v>
      </c>
      <c r="AG32">
        <v>6</v>
      </c>
      <c r="AH32">
        <v>11.67</v>
      </c>
      <c r="AI32">
        <v>11.67</v>
      </c>
      <c r="AJ32">
        <v>24</v>
      </c>
      <c r="AK32">
        <v>0</v>
      </c>
      <c r="AL32">
        <v>0</v>
      </c>
    </row>
    <row r="33" spans="1:38">
      <c r="A33" t="s">
        <v>75</v>
      </c>
      <c r="B33" s="34">
        <v>259.75</v>
      </c>
      <c r="C33" s="34">
        <v>0</v>
      </c>
      <c r="D33" s="93">
        <f t="shared" si="0"/>
        <v>55.790000000000006</v>
      </c>
      <c r="E33" s="34">
        <v>0</v>
      </c>
      <c r="F33" s="34"/>
      <c r="G33" s="34"/>
      <c r="H33" s="34"/>
      <c r="I33" s="34"/>
      <c r="J33" s="37">
        <v>0.11</v>
      </c>
      <c r="K33" s="37">
        <v>0.11</v>
      </c>
      <c r="L33" s="37">
        <v>0.11</v>
      </c>
      <c r="M33">
        <v>114.76</v>
      </c>
      <c r="N33">
        <v>269.97000000000003</v>
      </c>
      <c r="O33">
        <v>100.54</v>
      </c>
      <c r="P33">
        <v>0.73</v>
      </c>
      <c r="Q33">
        <v>7.01</v>
      </c>
      <c r="R33" s="93">
        <v>20.309999999999999</v>
      </c>
      <c r="S33" s="93">
        <v>20</v>
      </c>
      <c r="T33" s="93">
        <v>15.48</v>
      </c>
      <c r="U33">
        <v>0.95</v>
      </c>
      <c r="V33">
        <v>7.9493239999999998</v>
      </c>
      <c r="W33">
        <v>1.43</v>
      </c>
      <c r="X33">
        <v>20</v>
      </c>
      <c r="Y33">
        <v>6.66</v>
      </c>
      <c r="Z33">
        <v>6.67</v>
      </c>
      <c r="AA33">
        <v>2.71</v>
      </c>
      <c r="AB33">
        <v>0.54</v>
      </c>
      <c r="AC33">
        <v>0.88</v>
      </c>
      <c r="AD33">
        <v>0</v>
      </c>
      <c r="AE33">
        <v>3</v>
      </c>
      <c r="AF33">
        <v>1</v>
      </c>
      <c r="AG33">
        <v>6</v>
      </c>
      <c r="AH33">
        <v>11.67</v>
      </c>
      <c r="AI33">
        <v>11.67</v>
      </c>
      <c r="AJ33">
        <v>23.04</v>
      </c>
      <c r="AK33">
        <v>2</v>
      </c>
      <c r="AL33">
        <v>1</v>
      </c>
    </row>
    <row r="34" spans="1:38">
      <c r="A34" t="s">
        <v>76</v>
      </c>
      <c r="B34" s="34">
        <v>259.75</v>
      </c>
      <c r="C34" s="34">
        <v>0</v>
      </c>
      <c r="D34" s="93">
        <f t="shared" si="0"/>
        <v>85.92</v>
      </c>
      <c r="E34" s="34">
        <v>0</v>
      </c>
      <c r="F34" s="34"/>
      <c r="G34" s="34"/>
      <c r="H34" s="34"/>
      <c r="I34" s="34"/>
      <c r="J34" s="37">
        <v>0.43</v>
      </c>
      <c r="K34" s="37">
        <v>0.43</v>
      </c>
      <c r="L34" s="37">
        <v>0.44</v>
      </c>
      <c r="M34">
        <v>114.76</v>
      </c>
      <c r="N34">
        <v>269.97000000000003</v>
      </c>
      <c r="O34">
        <v>100.54</v>
      </c>
      <c r="P34">
        <v>0.73</v>
      </c>
      <c r="Q34">
        <v>7.01</v>
      </c>
      <c r="R34" s="93">
        <v>32.43</v>
      </c>
      <c r="S34" s="93">
        <v>28</v>
      </c>
      <c r="T34" s="93">
        <v>25.49</v>
      </c>
      <c r="U34">
        <v>0.95</v>
      </c>
      <c r="V34">
        <v>13.090146000000001</v>
      </c>
      <c r="W34">
        <v>1.43</v>
      </c>
      <c r="X34">
        <v>20</v>
      </c>
      <c r="Y34">
        <v>6.66</v>
      </c>
      <c r="Z34">
        <v>6.67</v>
      </c>
      <c r="AA34">
        <v>8.94</v>
      </c>
      <c r="AB34">
        <v>1.79</v>
      </c>
      <c r="AC34">
        <v>2.88</v>
      </c>
      <c r="AD34">
        <v>5</v>
      </c>
      <c r="AE34">
        <v>5</v>
      </c>
      <c r="AF34">
        <v>3</v>
      </c>
      <c r="AG34">
        <v>6</v>
      </c>
      <c r="AH34">
        <v>11.67</v>
      </c>
      <c r="AI34">
        <v>11.67</v>
      </c>
      <c r="AJ34">
        <v>23.04</v>
      </c>
      <c r="AK34">
        <v>7</v>
      </c>
      <c r="AL34">
        <v>3</v>
      </c>
    </row>
    <row r="35" spans="1:38">
      <c r="A35" t="s">
        <v>77</v>
      </c>
      <c r="B35" s="34">
        <v>259.75</v>
      </c>
      <c r="C35" s="34">
        <v>0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0.96</v>
      </c>
      <c r="K35" s="37">
        <v>0.96</v>
      </c>
      <c r="L35" s="37">
        <v>0.98</v>
      </c>
      <c r="M35">
        <v>114.76</v>
      </c>
      <c r="N35">
        <v>269.97000000000003</v>
      </c>
      <c r="O35">
        <v>100.54</v>
      </c>
      <c r="P35">
        <v>0.69</v>
      </c>
      <c r="Q35">
        <v>7.01</v>
      </c>
      <c r="R35" s="93">
        <v>30.33</v>
      </c>
      <c r="S35" s="93">
        <v>30.34</v>
      </c>
      <c r="T35" s="93">
        <v>30.33</v>
      </c>
      <c r="U35">
        <v>0.95</v>
      </c>
      <c r="V35">
        <v>18.988972</v>
      </c>
      <c r="W35">
        <v>1.43</v>
      </c>
      <c r="X35">
        <v>20</v>
      </c>
      <c r="Y35">
        <v>6.66</v>
      </c>
      <c r="Z35">
        <v>6.67</v>
      </c>
      <c r="AA35">
        <v>25.29</v>
      </c>
      <c r="AB35">
        <v>5.0599999999999996</v>
      </c>
      <c r="AC35">
        <v>5.12</v>
      </c>
      <c r="AD35">
        <v>5</v>
      </c>
      <c r="AE35">
        <v>8</v>
      </c>
      <c r="AF35">
        <v>4</v>
      </c>
      <c r="AG35">
        <v>6</v>
      </c>
      <c r="AH35">
        <v>11.67</v>
      </c>
      <c r="AI35">
        <v>11.67</v>
      </c>
      <c r="AJ35">
        <v>23.04</v>
      </c>
      <c r="AK35">
        <v>11</v>
      </c>
      <c r="AL35">
        <v>4</v>
      </c>
    </row>
    <row r="36" spans="1:38">
      <c r="A36" t="s">
        <v>78</v>
      </c>
      <c r="B36" s="34">
        <v>259.75</v>
      </c>
      <c r="C36" s="34">
        <v>0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1.71</v>
      </c>
      <c r="K36" s="37">
        <v>1.71</v>
      </c>
      <c r="L36" s="37">
        <v>1.76</v>
      </c>
      <c r="M36">
        <v>114.76</v>
      </c>
      <c r="N36">
        <v>269.97000000000003</v>
      </c>
      <c r="O36">
        <v>100.54</v>
      </c>
      <c r="P36">
        <v>0.69</v>
      </c>
      <c r="Q36">
        <v>7.01</v>
      </c>
      <c r="R36" s="93">
        <v>30.33</v>
      </c>
      <c r="S36" s="93">
        <v>30.34</v>
      </c>
      <c r="T36" s="93">
        <v>30.33</v>
      </c>
      <c r="U36">
        <v>0.95</v>
      </c>
      <c r="V36">
        <v>26.569012000000001</v>
      </c>
      <c r="W36">
        <v>1.43</v>
      </c>
      <c r="X36">
        <v>20</v>
      </c>
      <c r="Y36">
        <v>6.66</v>
      </c>
      <c r="Z36">
        <v>6.67</v>
      </c>
      <c r="AA36">
        <v>46.83</v>
      </c>
      <c r="AB36">
        <v>9.36</v>
      </c>
      <c r="AC36">
        <v>9.81</v>
      </c>
      <c r="AD36">
        <v>5</v>
      </c>
      <c r="AE36">
        <v>12</v>
      </c>
      <c r="AF36">
        <v>6</v>
      </c>
      <c r="AG36">
        <v>6</v>
      </c>
      <c r="AH36">
        <v>11.67</v>
      </c>
      <c r="AI36">
        <v>11.67</v>
      </c>
      <c r="AJ36">
        <v>23.04</v>
      </c>
      <c r="AK36">
        <v>18</v>
      </c>
      <c r="AL36">
        <v>7</v>
      </c>
    </row>
    <row r="37" spans="1:38">
      <c r="A37" t="s">
        <v>79</v>
      </c>
      <c r="B37" s="34">
        <v>259.75</v>
      </c>
      <c r="C37" s="34">
        <v>0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2.91</v>
      </c>
      <c r="K37" s="37">
        <v>2.91</v>
      </c>
      <c r="L37" s="37">
        <v>2.99</v>
      </c>
      <c r="M37">
        <v>114.76</v>
      </c>
      <c r="N37">
        <v>269.97000000000003</v>
      </c>
      <c r="O37">
        <v>100.54</v>
      </c>
      <c r="P37">
        <v>0.69</v>
      </c>
      <c r="Q37">
        <v>7.01</v>
      </c>
      <c r="R37" s="93">
        <v>32</v>
      </c>
      <c r="S37" s="93">
        <v>32</v>
      </c>
      <c r="T37" s="93">
        <v>32</v>
      </c>
      <c r="U37">
        <v>0.95</v>
      </c>
      <c r="V37">
        <v>35.878855999999999</v>
      </c>
      <c r="W37">
        <v>1.43</v>
      </c>
      <c r="X37">
        <v>20</v>
      </c>
      <c r="Y37">
        <v>6.66</v>
      </c>
      <c r="Z37">
        <v>6.67</v>
      </c>
      <c r="AA37">
        <v>69.59</v>
      </c>
      <c r="AB37">
        <v>13.92</v>
      </c>
      <c r="AC37">
        <v>20.92</v>
      </c>
      <c r="AD37">
        <v>7</v>
      </c>
      <c r="AE37">
        <v>15</v>
      </c>
      <c r="AF37">
        <v>7</v>
      </c>
      <c r="AG37">
        <v>6</v>
      </c>
      <c r="AH37">
        <v>11.67</v>
      </c>
      <c r="AI37">
        <v>11.67</v>
      </c>
      <c r="AJ37">
        <v>23.04</v>
      </c>
      <c r="AK37">
        <v>25</v>
      </c>
      <c r="AL37">
        <v>10</v>
      </c>
    </row>
    <row r="38" spans="1:38">
      <c r="A38" t="s">
        <v>80</v>
      </c>
      <c r="B38" s="34">
        <v>259.75</v>
      </c>
      <c r="C38" s="34">
        <v>0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4.7699999999999996</v>
      </c>
      <c r="K38" s="37">
        <v>4.7699999999999996</v>
      </c>
      <c r="L38" s="37">
        <v>4.88</v>
      </c>
      <c r="M38">
        <v>114.76</v>
      </c>
      <c r="N38">
        <v>269.97000000000003</v>
      </c>
      <c r="O38">
        <v>100.54</v>
      </c>
      <c r="P38">
        <v>0.69</v>
      </c>
      <c r="Q38">
        <v>7.01</v>
      </c>
      <c r="R38" s="93">
        <v>32</v>
      </c>
      <c r="S38" s="93">
        <v>32</v>
      </c>
      <c r="T38" s="93">
        <v>32</v>
      </c>
      <c r="U38">
        <v>0.95</v>
      </c>
      <c r="V38">
        <v>46.471476000000003</v>
      </c>
      <c r="W38">
        <v>1.43</v>
      </c>
      <c r="X38">
        <v>20</v>
      </c>
      <c r="Y38">
        <v>6.66</v>
      </c>
      <c r="Z38">
        <v>6.67</v>
      </c>
      <c r="AA38">
        <v>86.78</v>
      </c>
      <c r="AB38">
        <v>17.350000000000001</v>
      </c>
      <c r="AC38">
        <v>30.25</v>
      </c>
      <c r="AD38">
        <v>10</v>
      </c>
      <c r="AE38">
        <v>17</v>
      </c>
      <c r="AF38">
        <v>8</v>
      </c>
      <c r="AG38">
        <v>6</v>
      </c>
      <c r="AH38">
        <v>11.67</v>
      </c>
      <c r="AI38">
        <v>11.67</v>
      </c>
      <c r="AJ38">
        <v>23.04</v>
      </c>
      <c r="AK38">
        <v>32</v>
      </c>
      <c r="AL38">
        <v>13</v>
      </c>
    </row>
    <row r="39" spans="1:38">
      <c r="A39" t="s">
        <v>81</v>
      </c>
      <c r="B39" s="34">
        <v>259.75</v>
      </c>
      <c r="C39" s="34">
        <v>0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6.76</v>
      </c>
      <c r="K39" s="37">
        <v>6.76</v>
      </c>
      <c r="L39" s="37">
        <v>6.93</v>
      </c>
      <c r="M39">
        <v>114.76</v>
      </c>
      <c r="N39">
        <v>269.97000000000003</v>
      </c>
      <c r="O39">
        <v>100.54</v>
      </c>
      <c r="P39">
        <v>0.69</v>
      </c>
      <c r="Q39">
        <v>7.01</v>
      </c>
      <c r="R39" s="93">
        <v>32</v>
      </c>
      <c r="S39" s="93">
        <v>32</v>
      </c>
      <c r="T39" s="93">
        <v>32</v>
      </c>
      <c r="U39">
        <v>0.95</v>
      </c>
      <c r="V39">
        <v>57.831817999999998</v>
      </c>
      <c r="W39">
        <v>1.43</v>
      </c>
      <c r="X39">
        <v>20</v>
      </c>
      <c r="Y39">
        <v>6.66</v>
      </c>
      <c r="Z39">
        <v>6.67</v>
      </c>
      <c r="AA39">
        <v>106.68</v>
      </c>
      <c r="AB39">
        <v>21.33</v>
      </c>
      <c r="AC39">
        <v>38.68</v>
      </c>
      <c r="AD39">
        <v>14</v>
      </c>
      <c r="AE39">
        <v>17</v>
      </c>
      <c r="AF39">
        <v>9</v>
      </c>
      <c r="AG39">
        <v>6</v>
      </c>
      <c r="AH39">
        <v>11.67</v>
      </c>
      <c r="AI39">
        <v>11.67</v>
      </c>
      <c r="AJ39">
        <v>23.04</v>
      </c>
      <c r="AK39">
        <v>39</v>
      </c>
      <c r="AL39">
        <v>16</v>
      </c>
    </row>
    <row r="40" spans="1:38">
      <c r="A40" t="s">
        <v>82</v>
      </c>
      <c r="B40" s="34">
        <v>259.75</v>
      </c>
      <c r="C40" s="34">
        <v>0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8.25</v>
      </c>
      <c r="K40" s="37">
        <v>8.25</v>
      </c>
      <c r="L40" s="37">
        <v>8.4600000000000009</v>
      </c>
      <c r="M40">
        <v>114.76</v>
      </c>
      <c r="N40">
        <v>269.97000000000003</v>
      </c>
      <c r="O40">
        <v>100.54</v>
      </c>
      <c r="P40">
        <v>0.69</v>
      </c>
      <c r="Q40">
        <v>7.01</v>
      </c>
      <c r="R40" s="93">
        <v>32</v>
      </c>
      <c r="S40" s="93">
        <v>32</v>
      </c>
      <c r="T40" s="93">
        <v>32</v>
      </c>
      <c r="U40">
        <v>0.95</v>
      </c>
      <c r="V40">
        <v>70.533243999999996</v>
      </c>
      <c r="W40">
        <v>1.43</v>
      </c>
      <c r="X40">
        <v>20</v>
      </c>
      <c r="Y40">
        <v>6.66</v>
      </c>
      <c r="Z40">
        <v>6.67</v>
      </c>
      <c r="AA40">
        <v>126.57</v>
      </c>
      <c r="AB40">
        <v>25.31</v>
      </c>
      <c r="AC40">
        <v>46.56</v>
      </c>
      <c r="AD40">
        <v>19</v>
      </c>
      <c r="AE40">
        <v>20</v>
      </c>
      <c r="AF40">
        <v>10</v>
      </c>
      <c r="AG40">
        <v>6</v>
      </c>
      <c r="AH40">
        <v>11.67</v>
      </c>
      <c r="AI40">
        <v>11.67</v>
      </c>
      <c r="AJ40">
        <v>23.04</v>
      </c>
      <c r="AK40">
        <v>46</v>
      </c>
      <c r="AL40">
        <v>19</v>
      </c>
    </row>
    <row r="41" spans="1:38">
      <c r="A41" t="s">
        <v>83</v>
      </c>
      <c r="B41" s="34">
        <v>259.75</v>
      </c>
      <c r="C41" s="34">
        <v>0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9.5</v>
      </c>
      <c r="K41" s="37">
        <v>9.5</v>
      </c>
      <c r="L41" s="37">
        <v>9.74</v>
      </c>
      <c r="M41">
        <v>114.76</v>
      </c>
      <c r="N41">
        <v>269.97000000000003</v>
      </c>
      <c r="O41">
        <v>100.54</v>
      </c>
      <c r="P41">
        <v>0.69</v>
      </c>
      <c r="Q41">
        <v>7.01</v>
      </c>
      <c r="R41" s="93">
        <v>32</v>
      </c>
      <c r="S41" s="93">
        <v>32</v>
      </c>
      <c r="T41" s="93">
        <v>32</v>
      </c>
      <c r="U41">
        <v>0.95</v>
      </c>
      <c r="V41">
        <v>82.943129999999996</v>
      </c>
      <c r="W41">
        <v>1.43</v>
      </c>
      <c r="X41">
        <v>20</v>
      </c>
      <c r="Y41">
        <v>6.66</v>
      </c>
      <c r="Z41">
        <v>6.67</v>
      </c>
      <c r="AA41">
        <v>146.47</v>
      </c>
      <c r="AB41">
        <v>29.29</v>
      </c>
      <c r="AC41">
        <v>54.04</v>
      </c>
      <c r="AD41">
        <v>10</v>
      </c>
      <c r="AE41">
        <v>20</v>
      </c>
      <c r="AF41">
        <v>10</v>
      </c>
      <c r="AG41">
        <v>6</v>
      </c>
      <c r="AH41">
        <v>11.67</v>
      </c>
      <c r="AI41">
        <v>11.67</v>
      </c>
      <c r="AJ41">
        <v>24</v>
      </c>
      <c r="AK41">
        <v>42</v>
      </c>
      <c r="AL41">
        <v>18</v>
      </c>
    </row>
    <row r="42" spans="1:38">
      <c r="A42" t="s">
        <v>84</v>
      </c>
      <c r="B42" s="34">
        <v>259.75</v>
      </c>
      <c r="C42" s="34">
        <v>0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10.63</v>
      </c>
      <c r="K42" s="37">
        <v>10.63</v>
      </c>
      <c r="L42" s="37">
        <v>10.9</v>
      </c>
      <c r="M42">
        <v>114.76</v>
      </c>
      <c r="N42">
        <v>269.97000000000003</v>
      </c>
      <c r="O42">
        <v>100.54</v>
      </c>
      <c r="P42">
        <v>0.69</v>
      </c>
      <c r="Q42">
        <v>7.01</v>
      </c>
      <c r="R42" s="93">
        <v>32.5</v>
      </c>
      <c r="S42" s="93">
        <v>32.5</v>
      </c>
      <c r="T42" s="93">
        <v>32.5</v>
      </c>
      <c r="U42">
        <v>0.95</v>
      </c>
      <c r="V42">
        <v>94.935141999999999</v>
      </c>
      <c r="W42">
        <v>1.43</v>
      </c>
      <c r="X42">
        <v>15</v>
      </c>
      <c r="Y42">
        <v>5</v>
      </c>
      <c r="Z42">
        <v>5</v>
      </c>
      <c r="AA42">
        <v>166.36</v>
      </c>
      <c r="AB42">
        <v>33.270000000000003</v>
      </c>
      <c r="AC42">
        <v>60.34</v>
      </c>
      <c r="AD42">
        <v>12</v>
      </c>
      <c r="AE42">
        <v>23</v>
      </c>
      <c r="AF42">
        <v>12</v>
      </c>
      <c r="AG42">
        <v>6</v>
      </c>
      <c r="AH42">
        <v>11.67</v>
      </c>
      <c r="AI42">
        <v>11.67</v>
      </c>
      <c r="AJ42">
        <v>24</v>
      </c>
      <c r="AK42">
        <v>49</v>
      </c>
      <c r="AL42">
        <v>21</v>
      </c>
    </row>
    <row r="43" spans="1:38">
      <c r="A43" t="s">
        <v>85</v>
      </c>
      <c r="B43" s="34">
        <v>259.75</v>
      </c>
      <c r="C43" s="34">
        <v>0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7.75</v>
      </c>
      <c r="K43" s="37">
        <v>7.75</v>
      </c>
      <c r="L43" s="37">
        <v>7.94</v>
      </c>
      <c r="M43">
        <v>114.76</v>
      </c>
      <c r="N43">
        <v>269.97000000000003</v>
      </c>
      <c r="O43">
        <v>100.54</v>
      </c>
      <c r="P43">
        <v>0.69</v>
      </c>
      <c r="Q43">
        <v>7.01</v>
      </c>
      <c r="R43" s="93">
        <v>32.5</v>
      </c>
      <c r="S43" s="93">
        <v>32.5</v>
      </c>
      <c r="T43" s="93">
        <v>32.5</v>
      </c>
      <c r="U43">
        <v>0.95</v>
      </c>
      <c r="V43">
        <v>105.556916</v>
      </c>
      <c r="W43">
        <v>1.43</v>
      </c>
      <c r="X43">
        <v>15</v>
      </c>
      <c r="Y43">
        <v>5</v>
      </c>
      <c r="Z43">
        <v>5</v>
      </c>
      <c r="AA43">
        <v>174.14</v>
      </c>
      <c r="AB43">
        <v>34.83</v>
      </c>
      <c r="AC43">
        <v>66.180000000000007</v>
      </c>
      <c r="AD43">
        <v>10</v>
      </c>
      <c r="AE43">
        <v>23</v>
      </c>
      <c r="AF43">
        <v>12</v>
      </c>
      <c r="AG43">
        <v>6</v>
      </c>
      <c r="AH43">
        <v>11.67</v>
      </c>
      <c r="AI43">
        <v>11.67</v>
      </c>
      <c r="AJ43">
        <v>24</v>
      </c>
      <c r="AK43">
        <v>49</v>
      </c>
      <c r="AL43">
        <v>21</v>
      </c>
    </row>
    <row r="44" spans="1:38">
      <c r="A44" t="s">
        <v>86</v>
      </c>
      <c r="B44" s="34">
        <v>259.75</v>
      </c>
      <c r="C44" s="34">
        <v>0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8.68</v>
      </c>
      <c r="K44" s="37">
        <v>8.68</v>
      </c>
      <c r="L44" s="37">
        <v>8.9</v>
      </c>
      <c r="M44">
        <v>114.76</v>
      </c>
      <c r="N44">
        <v>269.97000000000003</v>
      </c>
      <c r="O44">
        <v>100.54</v>
      </c>
      <c r="P44">
        <v>0.69</v>
      </c>
      <c r="Q44">
        <v>7.01</v>
      </c>
      <c r="R44" s="93">
        <v>32.5</v>
      </c>
      <c r="S44" s="93">
        <v>32.5</v>
      </c>
      <c r="T44" s="93">
        <v>32.5</v>
      </c>
      <c r="U44">
        <v>0.95</v>
      </c>
      <c r="V44">
        <v>114.254526</v>
      </c>
      <c r="W44">
        <v>1.43</v>
      </c>
      <c r="X44">
        <v>15</v>
      </c>
      <c r="Y44">
        <v>5</v>
      </c>
      <c r="Z44">
        <v>5</v>
      </c>
      <c r="AA44">
        <v>189.77</v>
      </c>
      <c r="AB44">
        <v>37.950000000000003</v>
      </c>
      <c r="AC44">
        <v>71.72</v>
      </c>
      <c r="AD44">
        <v>12</v>
      </c>
      <c r="AE44">
        <v>27</v>
      </c>
      <c r="AF44">
        <v>13</v>
      </c>
      <c r="AG44">
        <v>6</v>
      </c>
      <c r="AH44">
        <v>11.67</v>
      </c>
      <c r="AI44">
        <v>11.67</v>
      </c>
      <c r="AJ44">
        <v>23.04</v>
      </c>
      <c r="AK44">
        <v>56</v>
      </c>
      <c r="AL44">
        <v>24</v>
      </c>
    </row>
    <row r="45" spans="1:38">
      <c r="A45" t="s">
        <v>87</v>
      </c>
      <c r="B45" s="34">
        <v>259.75</v>
      </c>
      <c r="C45" s="34">
        <v>0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9.64</v>
      </c>
      <c r="K45" s="37">
        <v>9.64</v>
      </c>
      <c r="L45" s="37">
        <v>9.8699999999999992</v>
      </c>
      <c r="M45">
        <v>114.76</v>
      </c>
      <c r="N45">
        <v>269.97000000000003</v>
      </c>
      <c r="O45">
        <v>100.54</v>
      </c>
      <c r="P45">
        <v>0.69</v>
      </c>
      <c r="Q45">
        <v>7.01</v>
      </c>
      <c r="R45" s="93">
        <v>32.5</v>
      </c>
      <c r="S45" s="93">
        <v>32.5</v>
      </c>
      <c r="T45" s="93">
        <v>32.5</v>
      </c>
      <c r="U45">
        <v>0.95</v>
      </c>
      <c r="V45">
        <v>106.480126</v>
      </c>
      <c r="W45">
        <v>1.43</v>
      </c>
      <c r="X45">
        <v>15</v>
      </c>
      <c r="Y45">
        <v>5</v>
      </c>
      <c r="Z45">
        <v>5</v>
      </c>
      <c r="AA45">
        <v>205.38</v>
      </c>
      <c r="AB45">
        <v>41.08</v>
      </c>
      <c r="AC45">
        <v>68.040000000000006</v>
      </c>
      <c r="AD45">
        <v>18</v>
      </c>
      <c r="AE45">
        <v>30</v>
      </c>
      <c r="AF45">
        <v>15</v>
      </c>
      <c r="AG45">
        <v>6</v>
      </c>
      <c r="AH45">
        <v>11.67</v>
      </c>
      <c r="AI45">
        <v>11.67</v>
      </c>
      <c r="AJ45">
        <v>0</v>
      </c>
      <c r="AK45">
        <v>63</v>
      </c>
      <c r="AL45">
        <v>27</v>
      </c>
    </row>
    <row r="46" spans="1:38">
      <c r="A46" t="s">
        <v>88</v>
      </c>
      <c r="B46" s="34">
        <v>259.75</v>
      </c>
      <c r="C46" s="34">
        <v>0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7.01</v>
      </c>
      <c r="K46" s="37">
        <v>7.01</v>
      </c>
      <c r="L46" s="37">
        <v>7.19</v>
      </c>
      <c r="M46">
        <v>114.76</v>
      </c>
      <c r="N46">
        <v>269.97000000000003</v>
      </c>
      <c r="O46">
        <v>100.54</v>
      </c>
      <c r="P46">
        <v>0.69</v>
      </c>
      <c r="Q46">
        <v>7.01</v>
      </c>
      <c r="R46" s="93">
        <v>32.5</v>
      </c>
      <c r="S46" s="93">
        <v>32.5</v>
      </c>
      <c r="T46" s="93">
        <v>32.5</v>
      </c>
      <c r="U46">
        <v>0.95</v>
      </c>
      <c r="V46">
        <v>113.25357200000001</v>
      </c>
      <c r="W46">
        <v>1.43</v>
      </c>
      <c r="X46">
        <v>15</v>
      </c>
      <c r="Y46">
        <v>5</v>
      </c>
      <c r="Z46">
        <v>5</v>
      </c>
      <c r="AA46">
        <v>221.13</v>
      </c>
      <c r="AB46">
        <v>44.23</v>
      </c>
      <c r="AC46">
        <v>73.33</v>
      </c>
      <c r="AD46">
        <v>22</v>
      </c>
      <c r="AE46">
        <v>33</v>
      </c>
      <c r="AF46">
        <v>17</v>
      </c>
      <c r="AG46">
        <v>6</v>
      </c>
      <c r="AH46">
        <v>11.67</v>
      </c>
      <c r="AI46">
        <v>11.67</v>
      </c>
      <c r="AJ46">
        <v>0</v>
      </c>
      <c r="AK46">
        <v>70</v>
      </c>
      <c r="AL46">
        <v>30</v>
      </c>
    </row>
    <row r="47" spans="1:38">
      <c r="A47" t="s">
        <v>89</v>
      </c>
      <c r="B47" s="34">
        <v>259.75</v>
      </c>
      <c r="C47" s="34">
        <v>0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8.56</v>
      </c>
      <c r="K47" s="37">
        <v>8.56</v>
      </c>
      <c r="L47" s="37">
        <v>8.7799999999999994</v>
      </c>
      <c r="M47">
        <v>114.76</v>
      </c>
      <c r="N47">
        <v>269.97000000000003</v>
      </c>
      <c r="O47">
        <v>100.54</v>
      </c>
      <c r="P47">
        <v>0.69</v>
      </c>
      <c r="Q47">
        <v>7.01</v>
      </c>
      <c r="R47" s="93">
        <v>32.5</v>
      </c>
      <c r="S47" s="93">
        <v>32.5</v>
      </c>
      <c r="T47" s="93">
        <v>32.5</v>
      </c>
      <c r="U47">
        <v>0.99</v>
      </c>
      <c r="V47">
        <v>119.19127</v>
      </c>
      <c r="W47">
        <v>1.48</v>
      </c>
      <c r="X47">
        <v>15</v>
      </c>
      <c r="Y47">
        <v>5</v>
      </c>
      <c r="Z47">
        <v>5</v>
      </c>
      <c r="AA47">
        <v>229.17</v>
      </c>
      <c r="AB47">
        <v>45.83</v>
      </c>
      <c r="AC47">
        <v>30</v>
      </c>
      <c r="AD47">
        <v>25</v>
      </c>
      <c r="AE47">
        <v>33</v>
      </c>
      <c r="AF47">
        <v>17</v>
      </c>
      <c r="AG47">
        <v>6</v>
      </c>
      <c r="AH47">
        <v>11.67</v>
      </c>
      <c r="AI47">
        <v>11.67</v>
      </c>
      <c r="AJ47">
        <v>0</v>
      </c>
      <c r="AK47">
        <v>77</v>
      </c>
      <c r="AL47">
        <v>33</v>
      </c>
    </row>
    <row r="48" spans="1:38">
      <c r="A48" t="s">
        <v>90</v>
      </c>
      <c r="B48" s="34">
        <v>259.75</v>
      </c>
      <c r="C48" s="34">
        <v>0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10.29</v>
      </c>
      <c r="K48" s="37">
        <v>10.29</v>
      </c>
      <c r="L48" s="37">
        <v>10.55</v>
      </c>
      <c r="M48">
        <v>114.76</v>
      </c>
      <c r="N48">
        <v>269.97000000000003</v>
      </c>
      <c r="O48">
        <v>100.54</v>
      </c>
      <c r="P48">
        <v>0.69</v>
      </c>
      <c r="Q48">
        <v>7.01</v>
      </c>
      <c r="R48" s="93">
        <v>32.5</v>
      </c>
      <c r="S48" s="93">
        <v>32.5</v>
      </c>
      <c r="T48" s="93">
        <v>32.5</v>
      </c>
      <c r="U48">
        <v>0.99</v>
      </c>
      <c r="V48">
        <v>124.02111600000001</v>
      </c>
      <c r="W48">
        <v>1.48</v>
      </c>
      <c r="X48">
        <v>15</v>
      </c>
      <c r="Y48">
        <v>5</v>
      </c>
      <c r="Z48">
        <v>5</v>
      </c>
      <c r="AA48">
        <v>229.17</v>
      </c>
      <c r="AB48">
        <v>45.83</v>
      </c>
      <c r="AC48">
        <v>33.33</v>
      </c>
      <c r="AD48">
        <v>30</v>
      </c>
      <c r="AE48">
        <v>37</v>
      </c>
      <c r="AF48">
        <v>18</v>
      </c>
      <c r="AG48">
        <v>6</v>
      </c>
      <c r="AH48">
        <v>11.67</v>
      </c>
      <c r="AI48">
        <v>11.67</v>
      </c>
      <c r="AJ48">
        <v>0</v>
      </c>
      <c r="AK48">
        <v>84</v>
      </c>
      <c r="AL48">
        <v>36</v>
      </c>
    </row>
    <row r="49" spans="1:38">
      <c r="A49" t="s">
        <v>91</v>
      </c>
      <c r="B49" s="34">
        <v>259.75</v>
      </c>
      <c r="C49" s="34">
        <v>0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12.22</v>
      </c>
      <c r="K49" s="37">
        <v>12.22</v>
      </c>
      <c r="L49" s="37">
        <v>12.53</v>
      </c>
      <c r="M49">
        <v>114.76</v>
      </c>
      <c r="N49">
        <v>269.97000000000003</v>
      </c>
      <c r="O49">
        <v>100.54</v>
      </c>
      <c r="P49">
        <v>0.69</v>
      </c>
      <c r="Q49">
        <v>7.01</v>
      </c>
      <c r="R49" s="93">
        <v>32.5</v>
      </c>
      <c r="S49" s="93">
        <v>32.5</v>
      </c>
      <c r="T49" s="93">
        <v>32.5</v>
      </c>
      <c r="U49">
        <v>0.99</v>
      </c>
      <c r="V49">
        <v>128.44280599999999</v>
      </c>
      <c r="W49">
        <v>1.48</v>
      </c>
      <c r="X49">
        <v>15</v>
      </c>
      <c r="Y49">
        <v>5</v>
      </c>
      <c r="Z49">
        <v>5</v>
      </c>
      <c r="AA49">
        <v>229.17</v>
      </c>
      <c r="AB49">
        <v>45.83</v>
      </c>
      <c r="AC49">
        <v>38.33</v>
      </c>
      <c r="AD49">
        <v>35</v>
      </c>
      <c r="AE49">
        <v>31</v>
      </c>
      <c r="AF49">
        <v>16</v>
      </c>
      <c r="AG49">
        <v>6</v>
      </c>
      <c r="AH49">
        <v>11.67</v>
      </c>
      <c r="AI49">
        <v>11.67</v>
      </c>
      <c r="AJ49">
        <v>0</v>
      </c>
      <c r="AK49">
        <v>70</v>
      </c>
      <c r="AL49">
        <v>30</v>
      </c>
    </row>
    <row r="50" spans="1:38">
      <c r="A50" t="s">
        <v>92</v>
      </c>
      <c r="B50" s="34">
        <v>259.75</v>
      </c>
      <c r="C50" s="34">
        <v>0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14.3</v>
      </c>
      <c r="K50" s="37">
        <v>14.3</v>
      </c>
      <c r="L50" s="37">
        <v>14.65</v>
      </c>
      <c r="M50">
        <v>114.76</v>
      </c>
      <c r="N50">
        <v>269.97000000000003</v>
      </c>
      <c r="O50">
        <v>100.54</v>
      </c>
      <c r="P50">
        <v>0.69</v>
      </c>
      <c r="Q50">
        <v>7.01</v>
      </c>
      <c r="R50" s="93">
        <v>32.5</v>
      </c>
      <c r="S50" s="93">
        <v>32.5</v>
      </c>
      <c r="T50" s="93">
        <v>32.5</v>
      </c>
      <c r="U50">
        <v>0.99</v>
      </c>
      <c r="V50">
        <v>131.79551599999999</v>
      </c>
      <c r="W50">
        <v>1.48</v>
      </c>
      <c r="X50">
        <v>15</v>
      </c>
      <c r="Y50">
        <v>5</v>
      </c>
      <c r="Z50">
        <v>5</v>
      </c>
      <c r="AA50">
        <v>229.17</v>
      </c>
      <c r="AB50">
        <v>45.83</v>
      </c>
      <c r="AC50">
        <v>43.33</v>
      </c>
      <c r="AD50">
        <v>23</v>
      </c>
      <c r="AE50">
        <v>35</v>
      </c>
      <c r="AF50">
        <v>18</v>
      </c>
      <c r="AG50">
        <v>6</v>
      </c>
      <c r="AH50">
        <v>11.67</v>
      </c>
      <c r="AI50">
        <v>11.67</v>
      </c>
      <c r="AJ50">
        <v>0</v>
      </c>
      <c r="AK50">
        <v>81</v>
      </c>
      <c r="AL50">
        <v>34</v>
      </c>
    </row>
    <row r="51" spans="1:38">
      <c r="A51" t="s">
        <v>93</v>
      </c>
      <c r="B51" s="34">
        <v>259.75</v>
      </c>
      <c r="C51" s="34">
        <v>0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14.53</v>
      </c>
      <c r="K51" s="37">
        <v>14.53</v>
      </c>
      <c r="L51" s="37">
        <v>14.89</v>
      </c>
      <c r="M51">
        <v>114.76</v>
      </c>
      <c r="N51">
        <v>269.97000000000003</v>
      </c>
      <c r="O51">
        <v>100.54</v>
      </c>
      <c r="P51">
        <v>0.69</v>
      </c>
      <c r="Q51">
        <v>7.01</v>
      </c>
      <c r="R51" s="93">
        <v>32.5</v>
      </c>
      <c r="S51" s="93">
        <v>32.5</v>
      </c>
      <c r="T51" s="93">
        <v>32.5</v>
      </c>
      <c r="U51">
        <v>0.99</v>
      </c>
      <c r="V51">
        <v>148.43273199999999</v>
      </c>
      <c r="W51">
        <v>1.48</v>
      </c>
      <c r="X51">
        <v>15</v>
      </c>
      <c r="Y51">
        <v>5</v>
      </c>
      <c r="Z51">
        <v>5</v>
      </c>
      <c r="AA51">
        <v>229.17</v>
      </c>
      <c r="AB51">
        <v>45.83</v>
      </c>
      <c r="AC51">
        <v>50</v>
      </c>
      <c r="AD51">
        <v>26</v>
      </c>
      <c r="AE51">
        <v>33</v>
      </c>
      <c r="AF51">
        <v>17</v>
      </c>
      <c r="AG51">
        <v>6</v>
      </c>
      <c r="AH51">
        <v>11.67</v>
      </c>
      <c r="AI51">
        <v>11.67</v>
      </c>
      <c r="AJ51">
        <v>0</v>
      </c>
      <c r="AK51">
        <v>70</v>
      </c>
      <c r="AL51">
        <v>30</v>
      </c>
    </row>
    <row r="52" spans="1:38">
      <c r="A52" t="s">
        <v>94</v>
      </c>
      <c r="B52" s="34">
        <v>259.75</v>
      </c>
      <c r="C52" s="34">
        <v>0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14.62</v>
      </c>
      <c r="K52" s="37">
        <v>14.62</v>
      </c>
      <c r="L52" s="37">
        <v>14.99</v>
      </c>
      <c r="M52">
        <v>114.76</v>
      </c>
      <c r="N52">
        <v>269.97000000000003</v>
      </c>
      <c r="O52">
        <v>100.54</v>
      </c>
      <c r="P52">
        <v>0.69</v>
      </c>
      <c r="Q52">
        <v>7.01</v>
      </c>
      <c r="R52" s="93">
        <v>32.5</v>
      </c>
      <c r="S52" s="93">
        <v>32.5</v>
      </c>
      <c r="T52" s="93">
        <v>32.5</v>
      </c>
      <c r="U52">
        <v>0.99</v>
      </c>
      <c r="V52">
        <v>149.132428</v>
      </c>
      <c r="W52">
        <v>1.48</v>
      </c>
      <c r="X52">
        <v>15</v>
      </c>
      <c r="Y52">
        <v>5</v>
      </c>
      <c r="Z52">
        <v>5</v>
      </c>
      <c r="AA52">
        <v>229.17</v>
      </c>
      <c r="AB52">
        <v>45.83</v>
      </c>
      <c r="AC52">
        <v>56.67</v>
      </c>
      <c r="AD52">
        <v>26</v>
      </c>
      <c r="AE52">
        <v>37</v>
      </c>
      <c r="AF52">
        <v>18</v>
      </c>
      <c r="AG52">
        <v>6</v>
      </c>
      <c r="AH52">
        <v>11.67</v>
      </c>
      <c r="AI52">
        <v>11.67</v>
      </c>
      <c r="AJ52">
        <v>0</v>
      </c>
      <c r="AK52">
        <v>84</v>
      </c>
      <c r="AL52">
        <v>36</v>
      </c>
    </row>
    <row r="53" spans="1:38">
      <c r="A53" t="s">
        <v>95</v>
      </c>
      <c r="B53" s="34">
        <v>259.75</v>
      </c>
      <c r="C53" s="34">
        <v>0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14.74</v>
      </c>
      <c r="K53" s="37">
        <v>14.74</v>
      </c>
      <c r="L53" s="37">
        <v>15.1</v>
      </c>
      <c r="M53">
        <v>114.76</v>
      </c>
      <c r="N53">
        <v>269.97000000000003</v>
      </c>
      <c r="O53">
        <v>100.54</v>
      </c>
      <c r="P53">
        <v>0.69</v>
      </c>
      <c r="Q53">
        <v>7.01</v>
      </c>
      <c r="R53" s="93">
        <v>32.5</v>
      </c>
      <c r="S53" s="93">
        <v>32.5</v>
      </c>
      <c r="T53" s="93">
        <v>32.5</v>
      </c>
      <c r="U53">
        <v>0.99</v>
      </c>
      <c r="V53">
        <v>148.54934800000001</v>
      </c>
      <c r="W53">
        <v>1.48</v>
      </c>
      <c r="X53">
        <v>15</v>
      </c>
      <c r="Y53">
        <v>5</v>
      </c>
      <c r="Z53">
        <v>5</v>
      </c>
      <c r="AA53">
        <v>229.17</v>
      </c>
      <c r="AB53">
        <v>45.83</v>
      </c>
      <c r="AC53">
        <v>63.33</v>
      </c>
      <c r="AD53">
        <v>29</v>
      </c>
      <c r="AE53">
        <v>40</v>
      </c>
      <c r="AF53">
        <v>20</v>
      </c>
      <c r="AG53">
        <v>6</v>
      </c>
      <c r="AH53">
        <v>11.67</v>
      </c>
      <c r="AI53">
        <v>11.67</v>
      </c>
      <c r="AJ53">
        <v>0</v>
      </c>
      <c r="AK53">
        <v>88</v>
      </c>
      <c r="AL53">
        <v>37</v>
      </c>
    </row>
    <row r="54" spans="1:38">
      <c r="A54" t="s">
        <v>96</v>
      </c>
      <c r="B54" s="34">
        <v>259.75</v>
      </c>
      <c r="C54" s="34">
        <v>0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14.58</v>
      </c>
      <c r="K54" s="37">
        <v>14.58</v>
      </c>
      <c r="L54" s="37">
        <v>14.95</v>
      </c>
      <c r="M54">
        <v>114.76</v>
      </c>
      <c r="N54">
        <v>269.97000000000003</v>
      </c>
      <c r="O54">
        <v>100.54</v>
      </c>
      <c r="P54">
        <v>0.69</v>
      </c>
      <c r="Q54">
        <v>7.01</v>
      </c>
      <c r="R54" s="93">
        <v>32.5</v>
      </c>
      <c r="S54" s="93">
        <v>32.5</v>
      </c>
      <c r="T54" s="93">
        <v>32.5</v>
      </c>
      <c r="U54">
        <v>0.99</v>
      </c>
      <c r="V54">
        <v>147.013904</v>
      </c>
      <c r="W54">
        <v>1.48</v>
      </c>
      <c r="X54">
        <v>15</v>
      </c>
      <c r="Y54">
        <v>5</v>
      </c>
      <c r="Z54">
        <v>5</v>
      </c>
      <c r="AA54">
        <v>229.17</v>
      </c>
      <c r="AB54">
        <v>45.83</v>
      </c>
      <c r="AC54">
        <v>70</v>
      </c>
      <c r="AD54">
        <v>33</v>
      </c>
      <c r="AE54">
        <v>48</v>
      </c>
      <c r="AF54">
        <v>24</v>
      </c>
      <c r="AG54">
        <v>6</v>
      </c>
      <c r="AH54">
        <v>11.67</v>
      </c>
      <c r="AI54">
        <v>11.67</v>
      </c>
      <c r="AJ54">
        <v>0</v>
      </c>
      <c r="AK54">
        <v>105</v>
      </c>
      <c r="AL54">
        <v>45</v>
      </c>
    </row>
    <row r="55" spans="1:38">
      <c r="A55" t="s">
        <v>97</v>
      </c>
      <c r="B55" s="34">
        <v>259.75</v>
      </c>
      <c r="C55" s="34">
        <v>0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14.39</v>
      </c>
      <c r="K55" s="37">
        <v>14.39</v>
      </c>
      <c r="L55" s="37">
        <v>14.75</v>
      </c>
      <c r="M55">
        <v>84.65</v>
      </c>
      <c r="N55">
        <v>269.97000000000003</v>
      </c>
      <c r="O55">
        <v>96.51</v>
      </c>
      <c r="P55">
        <v>0.69</v>
      </c>
      <c r="Q55">
        <v>7.01</v>
      </c>
      <c r="R55" s="93">
        <v>32.5</v>
      </c>
      <c r="S55" s="93">
        <v>32.5</v>
      </c>
      <c r="T55" s="93">
        <v>32.5</v>
      </c>
      <c r="U55">
        <v>1.07</v>
      </c>
      <c r="V55">
        <v>144.67186599999999</v>
      </c>
      <c r="W55">
        <v>1.48</v>
      </c>
      <c r="X55">
        <v>15</v>
      </c>
      <c r="Y55">
        <v>5</v>
      </c>
      <c r="Z55">
        <v>5</v>
      </c>
      <c r="AA55">
        <v>229.17</v>
      </c>
      <c r="AB55">
        <v>45.83</v>
      </c>
      <c r="AC55">
        <v>80</v>
      </c>
      <c r="AD55">
        <v>45</v>
      </c>
      <c r="AE55">
        <v>83</v>
      </c>
      <c r="AF55">
        <v>42</v>
      </c>
      <c r="AG55">
        <v>6.66</v>
      </c>
      <c r="AH55">
        <v>11.67</v>
      </c>
      <c r="AI55">
        <v>11.67</v>
      </c>
      <c r="AJ55">
        <v>0</v>
      </c>
      <c r="AK55">
        <v>182</v>
      </c>
      <c r="AL55">
        <v>78</v>
      </c>
    </row>
    <row r="56" spans="1:38">
      <c r="A56" t="s">
        <v>98</v>
      </c>
      <c r="B56" s="34">
        <v>259.75</v>
      </c>
      <c r="C56" s="34">
        <v>0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15.01</v>
      </c>
      <c r="K56" s="37">
        <v>15.01</v>
      </c>
      <c r="L56" s="37">
        <v>15.39</v>
      </c>
      <c r="M56">
        <v>114.76</v>
      </c>
      <c r="N56">
        <v>269.97000000000003</v>
      </c>
      <c r="O56">
        <v>100.54</v>
      </c>
      <c r="P56">
        <v>0.69</v>
      </c>
      <c r="Q56">
        <v>7.01</v>
      </c>
      <c r="R56" s="93">
        <v>32.5</v>
      </c>
      <c r="S56" s="93">
        <v>32.5</v>
      </c>
      <c r="T56" s="93">
        <v>32.5</v>
      </c>
      <c r="U56">
        <v>1.07</v>
      </c>
      <c r="V56">
        <v>142.388136</v>
      </c>
      <c r="W56">
        <v>1.48</v>
      </c>
      <c r="X56">
        <v>15</v>
      </c>
      <c r="Y56">
        <v>5</v>
      </c>
      <c r="Z56">
        <v>5</v>
      </c>
      <c r="AA56">
        <v>229.17</v>
      </c>
      <c r="AB56">
        <v>45.83</v>
      </c>
      <c r="AC56">
        <v>90.15</v>
      </c>
      <c r="AD56">
        <v>46</v>
      </c>
      <c r="AE56">
        <v>89</v>
      </c>
      <c r="AF56">
        <v>44</v>
      </c>
      <c r="AG56">
        <v>6.66</v>
      </c>
      <c r="AH56">
        <v>13.33</v>
      </c>
      <c r="AI56">
        <v>13.33</v>
      </c>
      <c r="AJ56">
        <v>0</v>
      </c>
      <c r="AK56">
        <v>189</v>
      </c>
      <c r="AL56">
        <v>81</v>
      </c>
    </row>
    <row r="57" spans="1:38">
      <c r="A57" t="s">
        <v>99</v>
      </c>
      <c r="B57" s="34">
        <v>259.75</v>
      </c>
      <c r="C57" s="34">
        <v>0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14.73</v>
      </c>
      <c r="K57" s="37">
        <v>14.73</v>
      </c>
      <c r="L57" s="37">
        <v>15.1</v>
      </c>
      <c r="M57">
        <v>114.76</v>
      </c>
      <c r="N57">
        <v>269.97000000000003</v>
      </c>
      <c r="O57">
        <v>100.54</v>
      </c>
      <c r="P57">
        <v>0.69</v>
      </c>
      <c r="Q57">
        <v>7.01</v>
      </c>
      <c r="R57" s="93">
        <v>32.5</v>
      </c>
      <c r="S57" s="93">
        <v>32.5</v>
      </c>
      <c r="T57" s="93">
        <v>32.5</v>
      </c>
      <c r="U57">
        <v>1.07</v>
      </c>
      <c r="V57">
        <v>138.47178199999999</v>
      </c>
      <c r="W57">
        <v>1.48</v>
      </c>
      <c r="X57">
        <v>15</v>
      </c>
      <c r="Y57">
        <v>5</v>
      </c>
      <c r="Z57">
        <v>5</v>
      </c>
      <c r="AA57">
        <v>229.17</v>
      </c>
      <c r="AB57">
        <v>45.83</v>
      </c>
      <c r="AC57">
        <v>89.84</v>
      </c>
      <c r="AD57">
        <v>46</v>
      </c>
      <c r="AE57">
        <v>93</v>
      </c>
      <c r="AF57">
        <v>47</v>
      </c>
      <c r="AG57">
        <v>6.66</v>
      </c>
      <c r="AH57">
        <v>13.33</v>
      </c>
      <c r="AI57">
        <v>13.33</v>
      </c>
      <c r="AJ57">
        <v>0</v>
      </c>
      <c r="AK57">
        <v>189</v>
      </c>
      <c r="AL57">
        <v>81</v>
      </c>
    </row>
    <row r="58" spans="1:38">
      <c r="A58" t="s">
        <v>100</v>
      </c>
      <c r="B58" s="34">
        <v>259.75</v>
      </c>
      <c r="C58" s="34">
        <v>0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14.41</v>
      </c>
      <c r="K58" s="37">
        <v>14.41</v>
      </c>
      <c r="L58" s="37">
        <v>14.77</v>
      </c>
      <c r="M58">
        <v>114.76</v>
      </c>
      <c r="N58">
        <v>269.97000000000003</v>
      </c>
      <c r="O58">
        <v>71.989999999999995</v>
      </c>
      <c r="P58">
        <v>0.69</v>
      </c>
      <c r="Q58">
        <v>7.01</v>
      </c>
      <c r="R58" s="93">
        <v>32.5</v>
      </c>
      <c r="S58" s="93">
        <v>32.5</v>
      </c>
      <c r="T58" s="93">
        <v>32.5</v>
      </c>
      <c r="U58">
        <v>1.07</v>
      </c>
      <c r="V58">
        <v>134.46796599999999</v>
      </c>
      <c r="W58">
        <v>1.48</v>
      </c>
      <c r="X58">
        <v>15</v>
      </c>
      <c r="Y58">
        <v>5</v>
      </c>
      <c r="Z58">
        <v>5</v>
      </c>
      <c r="AA58">
        <v>229.17</v>
      </c>
      <c r="AB58">
        <v>45.83</v>
      </c>
      <c r="AC58">
        <v>89.37</v>
      </c>
      <c r="AD58">
        <v>45.3</v>
      </c>
      <c r="AE58">
        <v>93</v>
      </c>
      <c r="AF58">
        <v>47</v>
      </c>
      <c r="AG58">
        <v>6.66</v>
      </c>
      <c r="AH58">
        <v>13.33</v>
      </c>
      <c r="AI58">
        <v>13.33</v>
      </c>
      <c r="AJ58">
        <v>0</v>
      </c>
      <c r="AK58">
        <v>189</v>
      </c>
      <c r="AL58">
        <v>81</v>
      </c>
    </row>
    <row r="59" spans="1:38">
      <c r="A59" t="s">
        <v>101</v>
      </c>
      <c r="B59" s="34">
        <v>259.75</v>
      </c>
      <c r="C59" s="34">
        <v>0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14.08</v>
      </c>
      <c r="K59" s="37">
        <v>14.08</v>
      </c>
      <c r="L59" s="37">
        <v>14.43</v>
      </c>
      <c r="M59">
        <v>114.76</v>
      </c>
      <c r="N59">
        <v>269.97000000000003</v>
      </c>
      <c r="O59">
        <v>62.39</v>
      </c>
      <c r="P59">
        <v>0.77</v>
      </c>
      <c r="Q59">
        <v>7.01</v>
      </c>
      <c r="R59" s="93">
        <v>32.5</v>
      </c>
      <c r="S59" s="93">
        <v>32.5</v>
      </c>
      <c r="T59" s="93">
        <v>32.5</v>
      </c>
      <c r="U59">
        <v>1.07</v>
      </c>
      <c r="V59">
        <v>129.54094000000001</v>
      </c>
      <c r="W59">
        <v>1.48</v>
      </c>
      <c r="X59">
        <v>15</v>
      </c>
      <c r="Y59">
        <v>5</v>
      </c>
      <c r="Z59">
        <v>5</v>
      </c>
      <c r="AA59">
        <v>229.17</v>
      </c>
      <c r="AB59">
        <v>45.83</v>
      </c>
      <c r="AC59">
        <v>88.51</v>
      </c>
      <c r="AD59">
        <v>44.4</v>
      </c>
      <c r="AE59">
        <v>91</v>
      </c>
      <c r="AF59">
        <v>46</v>
      </c>
      <c r="AG59">
        <v>5</v>
      </c>
      <c r="AH59">
        <v>13.33</v>
      </c>
      <c r="AI59">
        <v>13.33</v>
      </c>
      <c r="AJ59">
        <v>0</v>
      </c>
      <c r="AK59">
        <v>186</v>
      </c>
      <c r="AL59">
        <v>79</v>
      </c>
    </row>
    <row r="60" spans="1:38">
      <c r="A60" t="s">
        <v>102</v>
      </c>
      <c r="B60" s="34">
        <v>259.75</v>
      </c>
      <c r="C60" s="34">
        <v>0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13.59</v>
      </c>
      <c r="K60" s="37">
        <v>13.59</v>
      </c>
      <c r="L60" s="37">
        <v>13.93</v>
      </c>
      <c r="M60">
        <v>114.76</v>
      </c>
      <c r="N60">
        <v>269.97000000000003</v>
      </c>
      <c r="O60">
        <v>46.08</v>
      </c>
      <c r="P60">
        <v>0.77</v>
      </c>
      <c r="Q60">
        <v>7.01</v>
      </c>
      <c r="R60" s="93">
        <v>32.5</v>
      </c>
      <c r="S60" s="93">
        <v>32.5</v>
      </c>
      <c r="T60" s="93">
        <v>32.5</v>
      </c>
      <c r="U60">
        <v>1.07</v>
      </c>
      <c r="V60">
        <v>123.836474</v>
      </c>
      <c r="W60">
        <v>1.48</v>
      </c>
      <c r="X60">
        <v>15</v>
      </c>
      <c r="Y60">
        <v>5</v>
      </c>
      <c r="Z60">
        <v>5</v>
      </c>
      <c r="AA60">
        <v>229.17</v>
      </c>
      <c r="AB60">
        <v>45.83</v>
      </c>
      <c r="AC60">
        <v>86.96</v>
      </c>
      <c r="AD60">
        <v>43.35</v>
      </c>
      <c r="AE60">
        <v>87</v>
      </c>
      <c r="AF60">
        <v>43</v>
      </c>
      <c r="AG60">
        <v>5</v>
      </c>
      <c r="AH60">
        <v>13.33</v>
      </c>
      <c r="AI60">
        <v>13.33</v>
      </c>
      <c r="AJ60">
        <v>0</v>
      </c>
      <c r="AK60">
        <v>182</v>
      </c>
      <c r="AL60">
        <v>78</v>
      </c>
    </row>
    <row r="61" spans="1:38">
      <c r="A61" t="s">
        <v>103</v>
      </c>
      <c r="B61" s="34">
        <v>259.75</v>
      </c>
      <c r="C61" s="34">
        <v>0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13.01</v>
      </c>
      <c r="K61" s="37">
        <v>13.01</v>
      </c>
      <c r="L61" s="37">
        <v>13.33</v>
      </c>
      <c r="M61">
        <v>114.76</v>
      </c>
      <c r="N61">
        <v>269.97000000000003</v>
      </c>
      <c r="O61">
        <v>46.08</v>
      </c>
      <c r="P61">
        <v>0.77</v>
      </c>
      <c r="Q61">
        <v>7.01</v>
      </c>
      <c r="R61" s="93">
        <v>32.5</v>
      </c>
      <c r="S61" s="93">
        <v>32.5</v>
      </c>
      <c r="T61" s="93">
        <v>32.5</v>
      </c>
      <c r="U61">
        <v>1.07</v>
      </c>
      <c r="V61">
        <v>117.140772</v>
      </c>
      <c r="W61">
        <v>1.48</v>
      </c>
      <c r="X61">
        <v>15</v>
      </c>
      <c r="Y61">
        <v>5</v>
      </c>
      <c r="Z61">
        <v>5</v>
      </c>
      <c r="AA61">
        <v>229.17</v>
      </c>
      <c r="AB61">
        <v>45.83</v>
      </c>
      <c r="AC61">
        <v>84.53</v>
      </c>
      <c r="AD61">
        <v>42.09</v>
      </c>
      <c r="AE61">
        <v>83</v>
      </c>
      <c r="AF61">
        <v>42</v>
      </c>
      <c r="AG61">
        <v>5</v>
      </c>
      <c r="AH61">
        <v>13.33</v>
      </c>
      <c r="AI61">
        <v>13.33</v>
      </c>
      <c r="AJ61">
        <v>0</v>
      </c>
      <c r="AK61">
        <v>172</v>
      </c>
      <c r="AL61">
        <v>73</v>
      </c>
    </row>
    <row r="62" spans="1:38">
      <c r="A62" t="s">
        <v>104</v>
      </c>
      <c r="B62" s="34">
        <v>259.75</v>
      </c>
      <c r="C62" s="34">
        <v>0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12.36</v>
      </c>
      <c r="K62" s="37">
        <v>12.36</v>
      </c>
      <c r="L62" s="37">
        <v>12.66</v>
      </c>
      <c r="M62">
        <v>114.76</v>
      </c>
      <c r="N62">
        <v>269.97000000000003</v>
      </c>
      <c r="O62">
        <v>46.08</v>
      </c>
      <c r="P62">
        <v>0.77</v>
      </c>
      <c r="Q62">
        <v>7.01</v>
      </c>
      <c r="R62" s="93">
        <v>32.5</v>
      </c>
      <c r="S62" s="93">
        <v>32.5</v>
      </c>
      <c r="T62" s="93">
        <v>32.5</v>
      </c>
      <c r="U62">
        <v>1.07</v>
      </c>
      <c r="V62">
        <v>108.754138</v>
      </c>
      <c r="W62">
        <v>1.48</v>
      </c>
      <c r="X62">
        <v>15</v>
      </c>
      <c r="Y62">
        <v>5</v>
      </c>
      <c r="Z62">
        <v>5</v>
      </c>
      <c r="AA62">
        <v>225.93</v>
      </c>
      <c r="AB62">
        <v>45.19</v>
      </c>
      <c r="AC62">
        <v>80.56</v>
      </c>
      <c r="AD62">
        <v>40.72</v>
      </c>
      <c r="AE62">
        <v>79</v>
      </c>
      <c r="AF62">
        <v>39</v>
      </c>
      <c r="AG62">
        <v>5</v>
      </c>
      <c r="AH62">
        <v>13.33</v>
      </c>
      <c r="AI62">
        <v>13.33</v>
      </c>
      <c r="AJ62">
        <v>0</v>
      </c>
      <c r="AK62">
        <v>161</v>
      </c>
      <c r="AL62">
        <v>69</v>
      </c>
    </row>
    <row r="63" spans="1:38">
      <c r="A63" t="s">
        <v>105</v>
      </c>
      <c r="B63" s="34">
        <v>224.54</v>
      </c>
      <c r="C63" s="34">
        <v>0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11.57</v>
      </c>
      <c r="K63" s="37">
        <v>11.57</v>
      </c>
      <c r="L63" s="37">
        <v>11.85</v>
      </c>
      <c r="M63">
        <v>114.76</v>
      </c>
      <c r="N63">
        <v>269.97000000000003</v>
      </c>
      <c r="O63">
        <v>46.08</v>
      </c>
      <c r="P63">
        <v>0.77</v>
      </c>
      <c r="Q63">
        <v>7.01</v>
      </c>
      <c r="R63" s="93">
        <v>32.5</v>
      </c>
      <c r="S63" s="93">
        <v>32.5</v>
      </c>
      <c r="T63" s="93">
        <v>32.5</v>
      </c>
      <c r="U63">
        <v>1.07</v>
      </c>
      <c r="V63">
        <v>99.833014000000006</v>
      </c>
      <c r="W63">
        <v>1.53</v>
      </c>
      <c r="X63">
        <v>15</v>
      </c>
      <c r="Y63">
        <v>5</v>
      </c>
      <c r="Z63">
        <v>5</v>
      </c>
      <c r="AA63">
        <v>214.7</v>
      </c>
      <c r="AB63">
        <v>42.94</v>
      </c>
      <c r="AC63">
        <v>76.010000000000005</v>
      </c>
      <c r="AD63">
        <v>38.450000000000003</v>
      </c>
      <c r="AE63">
        <v>70</v>
      </c>
      <c r="AF63">
        <v>35</v>
      </c>
      <c r="AG63">
        <v>5</v>
      </c>
      <c r="AH63">
        <v>13.33</v>
      </c>
      <c r="AI63">
        <v>13.33</v>
      </c>
      <c r="AJ63">
        <v>0</v>
      </c>
      <c r="AK63">
        <v>147</v>
      </c>
      <c r="AL63">
        <v>63</v>
      </c>
    </row>
    <row r="64" spans="1:38">
      <c r="A64" t="s">
        <v>106</v>
      </c>
      <c r="B64" s="34">
        <v>224.54</v>
      </c>
      <c r="C64" s="34">
        <v>0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10.72</v>
      </c>
      <c r="K64" s="37">
        <v>10.72</v>
      </c>
      <c r="L64" s="37">
        <v>10.99</v>
      </c>
      <c r="M64">
        <v>114.76</v>
      </c>
      <c r="N64">
        <v>269.97000000000003</v>
      </c>
      <c r="O64">
        <v>71.989999999999995</v>
      </c>
      <c r="P64">
        <v>0.77</v>
      </c>
      <c r="Q64">
        <v>7.18</v>
      </c>
      <c r="R64" s="93">
        <v>32.5</v>
      </c>
      <c r="S64" s="93">
        <v>32.5</v>
      </c>
      <c r="T64" s="93">
        <v>32.5</v>
      </c>
      <c r="U64">
        <v>1.07</v>
      </c>
      <c r="V64">
        <v>88.871110000000002</v>
      </c>
      <c r="W64">
        <v>1.53</v>
      </c>
      <c r="X64">
        <v>15</v>
      </c>
      <c r="Y64">
        <v>5</v>
      </c>
      <c r="Z64">
        <v>5</v>
      </c>
      <c r="AA64">
        <v>201.6</v>
      </c>
      <c r="AB64">
        <v>40.32</v>
      </c>
      <c r="AC64">
        <v>70.83</v>
      </c>
      <c r="AD64">
        <v>36.659999999999997</v>
      </c>
      <c r="AE64">
        <v>65</v>
      </c>
      <c r="AF64">
        <v>33</v>
      </c>
      <c r="AG64">
        <v>5</v>
      </c>
      <c r="AH64">
        <v>13.33</v>
      </c>
      <c r="AI64">
        <v>13.33</v>
      </c>
      <c r="AJ64">
        <v>0</v>
      </c>
      <c r="AK64">
        <v>133</v>
      </c>
      <c r="AL64">
        <v>57</v>
      </c>
    </row>
    <row r="65" spans="1:38">
      <c r="A65" t="s">
        <v>107</v>
      </c>
      <c r="B65" s="34">
        <v>224.54</v>
      </c>
      <c r="C65" s="34">
        <v>0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9.68</v>
      </c>
      <c r="K65" s="37">
        <v>9.68</v>
      </c>
      <c r="L65" s="37">
        <v>9.93</v>
      </c>
      <c r="M65">
        <v>84.65</v>
      </c>
      <c r="N65">
        <v>269.97000000000003</v>
      </c>
      <c r="O65">
        <v>76.790000000000006</v>
      </c>
      <c r="P65">
        <v>0.77</v>
      </c>
      <c r="Q65">
        <v>7.21</v>
      </c>
      <c r="R65" s="93">
        <v>32.5</v>
      </c>
      <c r="S65" s="93">
        <v>32.5</v>
      </c>
      <c r="T65" s="93">
        <v>32.5</v>
      </c>
      <c r="U65">
        <v>1.07</v>
      </c>
      <c r="V65">
        <v>76.898533999999998</v>
      </c>
      <c r="W65">
        <v>1.53</v>
      </c>
      <c r="X65">
        <v>15</v>
      </c>
      <c r="Y65">
        <v>5</v>
      </c>
      <c r="Z65">
        <v>5</v>
      </c>
      <c r="AA65">
        <v>186.49</v>
      </c>
      <c r="AB65">
        <v>37.299999999999997</v>
      </c>
      <c r="AC65">
        <v>64.790000000000006</v>
      </c>
      <c r="AD65">
        <v>34.67</v>
      </c>
      <c r="AE65">
        <v>55</v>
      </c>
      <c r="AF65">
        <v>27</v>
      </c>
      <c r="AG65">
        <v>5</v>
      </c>
      <c r="AH65">
        <v>13.33</v>
      </c>
      <c r="AI65">
        <v>13.33</v>
      </c>
      <c r="AJ65">
        <v>0</v>
      </c>
      <c r="AK65">
        <v>116</v>
      </c>
      <c r="AL65">
        <v>49</v>
      </c>
    </row>
    <row r="66" spans="1:38">
      <c r="A66" t="s">
        <v>108</v>
      </c>
      <c r="B66" s="34">
        <v>259.75</v>
      </c>
      <c r="C66" s="34">
        <v>0</v>
      </c>
      <c r="D66" s="93">
        <f t="shared" si="0"/>
        <v>96</v>
      </c>
      <c r="E66" s="34">
        <v>0</v>
      </c>
      <c r="F66" s="34"/>
      <c r="G66" s="34"/>
      <c r="H66" s="34"/>
      <c r="I66" s="34"/>
      <c r="J66" s="37">
        <v>8.6</v>
      </c>
      <c r="K66" s="37">
        <v>8.6</v>
      </c>
      <c r="L66" s="37">
        <v>8.81</v>
      </c>
      <c r="M66">
        <v>84.65</v>
      </c>
      <c r="N66">
        <v>269.97000000000003</v>
      </c>
      <c r="O66">
        <v>100.54</v>
      </c>
      <c r="P66">
        <v>0.77</v>
      </c>
      <c r="Q66">
        <v>7.41</v>
      </c>
      <c r="R66" s="93">
        <v>33</v>
      </c>
      <c r="S66" s="93">
        <v>30</v>
      </c>
      <c r="T66" s="93">
        <v>33</v>
      </c>
      <c r="U66">
        <v>1.07</v>
      </c>
      <c r="V66">
        <v>65.110600000000005</v>
      </c>
      <c r="W66">
        <v>1.53</v>
      </c>
      <c r="X66">
        <v>15</v>
      </c>
      <c r="Y66">
        <v>5</v>
      </c>
      <c r="Z66">
        <v>5</v>
      </c>
      <c r="AA66">
        <v>165.93</v>
      </c>
      <c r="AB66">
        <v>33.19</v>
      </c>
      <c r="AC66">
        <v>58.23</v>
      </c>
      <c r="AD66">
        <v>32.4</v>
      </c>
      <c r="AE66">
        <v>47</v>
      </c>
      <c r="AF66">
        <v>24</v>
      </c>
      <c r="AG66">
        <v>5</v>
      </c>
      <c r="AH66">
        <v>13.33</v>
      </c>
      <c r="AI66">
        <v>13.33</v>
      </c>
      <c r="AJ66">
        <v>0</v>
      </c>
      <c r="AK66">
        <v>102</v>
      </c>
      <c r="AL66">
        <v>43</v>
      </c>
    </row>
    <row r="67" spans="1:38">
      <c r="A67" t="s">
        <v>109</v>
      </c>
      <c r="B67" s="34">
        <v>259.75</v>
      </c>
      <c r="C67" s="34">
        <v>0</v>
      </c>
      <c r="D67" s="93">
        <f t="shared" si="0"/>
        <v>83</v>
      </c>
      <c r="E67" s="34">
        <v>0</v>
      </c>
      <c r="F67" s="34"/>
      <c r="G67" s="34"/>
      <c r="H67" s="34"/>
      <c r="I67" s="34"/>
      <c r="J67" s="37">
        <v>7.43</v>
      </c>
      <c r="K67" s="37">
        <v>7.43</v>
      </c>
      <c r="L67" s="37">
        <v>7.61</v>
      </c>
      <c r="M67">
        <v>114.76</v>
      </c>
      <c r="N67">
        <v>269.97000000000003</v>
      </c>
      <c r="O67">
        <v>100.54</v>
      </c>
      <c r="P67">
        <v>0.77</v>
      </c>
      <c r="Q67">
        <v>7.41</v>
      </c>
      <c r="R67" s="93">
        <v>33</v>
      </c>
      <c r="S67" s="93">
        <v>17</v>
      </c>
      <c r="T67" s="93">
        <v>33</v>
      </c>
      <c r="U67">
        <v>1.07</v>
      </c>
      <c r="V67">
        <v>53.342101999999997</v>
      </c>
      <c r="W67">
        <v>1.53</v>
      </c>
      <c r="X67">
        <v>15</v>
      </c>
      <c r="Y67">
        <v>5</v>
      </c>
      <c r="Z67">
        <v>5</v>
      </c>
      <c r="AA67">
        <v>131.80000000000001</v>
      </c>
      <c r="AB67">
        <v>26.36</v>
      </c>
      <c r="AC67">
        <v>51.02</v>
      </c>
      <c r="AD67">
        <v>29.76</v>
      </c>
      <c r="AE67">
        <v>40</v>
      </c>
      <c r="AF67">
        <v>20</v>
      </c>
      <c r="AG67">
        <v>5</v>
      </c>
      <c r="AH67">
        <v>13.33</v>
      </c>
      <c r="AI67">
        <v>13.33</v>
      </c>
      <c r="AJ67">
        <v>0</v>
      </c>
      <c r="AK67">
        <v>88</v>
      </c>
      <c r="AL67">
        <v>37</v>
      </c>
    </row>
    <row r="68" spans="1:38">
      <c r="A68" t="s">
        <v>110</v>
      </c>
      <c r="B68" s="34">
        <v>259.75</v>
      </c>
      <c r="C68" s="34">
        <v>0</v>
      </c>
      <c r="D68" s="93">
        <f t="shared" ref="D68:D98" si="1">R68+S68+T68</f>
        <v>73</v>
      </c>
      <c r="E68" s="34">
        <v>0</v>
      </c>
      <c r="F68" s="34"/>
      <c r="G68" s="34"/>
      <c r="H68" s="34"/>
      <c r="I68" s="34"/>
      <c r="J68" s="37">
        <v>6.07</v>
      </c>
      <c r="K68" s="37">
        <v>6.07</v>
      </c>
      <c r="L68" s="37">
        <v>6.23</v>
      </c>
      <c r="M68">
        <v>114.76</v>
      </c>
      <c r="N68">
        <v>269.97000000000003</v>
      </c>
      <c r="O68">
        <v>100.54</v>
      </c>
      <c r="P68">
        <v>0.77</v>
      </c>
      <c r="Q68">
        <v>7.41</v>
      </c>
      <c r="R68" s="93">
        <v>33</v>
      </c>
      <c r="S68" s="93">
        <v>7</v>
      </c>
      <c r="T68" s="93">
        <v>33</v>
      </c>
      <c r="U68">
        <v>1.07</v>
      </c>
      <c r="V68">
        <v>41.437551999999997</v>
      </c>
      <c r="W68">
        <v>1.53</v>
      </c>
      <c r="X68">
        <v>15</v>
      </c>
      <c r="Y68">
        <v>5</v>
      </c>
      <c r="Z68">
        <v>5</v>
      </c>
      <c r="AA68">
        <v>111.63</v>
      </c>
      <c r="AB68">
        <v>22.32</v>
      </c>
      <c r="AC68">
        <v>43.47</v>
      </c>
      <c r="AD68">
        <v>26.58</v>
      </c>
      <c r="AE68">
        <v>32</v>
      </c>
      <c r="AF68">
        <v>16</v>
      </c>
      <c r="AG68">
        <v>5</v>
      </c>
      <c r="AH68">
        <v>13.33</v>
      </c>
      <c r="AI68">
        <v>13.33</v>
      </c>
      <c r="AJ68">
        <v>0</v>
      </c>
      <c r="AK68">
        <v>74</v>
      </c>
      <c r="AL68">
        <v>31</v>
      </c>
    </row>
    <row r="69" spans="1:38">
      <c r="A69" t="s">
        <v>111</v>
      </c>
      <c r="B69" s="34">
        <v>259.75</v>
      </c>
      <c r="C69" s="34">
        <v>0</v>
      </c>
      <c r="D69" s="93">
        <f t="shared" si="1"/>
        <v>57.35</v>
      </c>
      <c r="E69" s="34">
        <v>0</v>
      </c>
      <c r="F69" s="34"/>
      <c r="G69" s="34"/>
      <c r="H69" s="34"/>
      <c r="I69" s="34"/>
      <c r="J69" s="37">
        <v>4.75</v>
      </c>
      <c r="K69" s="37">
        <v>4.75</v>
      </c>
      <c r="L69" s="37">
        <v>4.8600000000000003</v>
      </c>
      <c r="M69">
        <v>114.76</v>
      </c>
      <c r="N69">
        <v>269.97000000000003</v>
      </c>
      <c r="O69">
        <v>100.54</v>
      </c>
      <c r="P69">
        <v>0.77</v>
      </c>
      <c r="Q69">
        <v>7.41</v>
      </c>
      <c r="R69" s="93">
        <v>33</v>
      </c>
      <c r="S69" s="93">
        <v>1</v>
      </c>
      <c r="T69" s="93">
        <v>23.35</v>
      </c>
      <c r="U69">
        <v>1.07</v>
      </c>
      <c r="V69">
        <v>32.380375999999998</v>
      </c>
      <c r="W69">
        <v>1.53</v>
      </c>
      <c r="X69">
        <v>15</v>
      </c>
      <c r="Y69">
        <v>5</v>
      </c>
      <c r="Z69">
        <v>5</v>
      </c>
      <c r="AA69">
        <v>90.98</v>
      </c>
      <c r="AB69">
        <v>18.2</v>
      </c>
      <c r="AC69">
        <v>35.43</v>
      </c>
      <c r="AD69">
        <v>22.88</v>
      </c>
      <c r="AE69">
        <v>22</v>
      </c>
      <c r="AF69">
        <v>11</v>
      </c>
      <c r="AG69">
        <v>5</v>
      </c>
      <c r="AH69">
        <v>13.33</v>
      </c>
      <c r="AI69">
        <v>13.33</v>
      </c>
      <c r="AJ69">
        <v>0</v>
      </c>
      <c r="AK69">
        <v>56</v>
      </c>
      <c r="AL69">
        <v>24</v>
      </c>
    </row>
    <row r="70" spans="1:38">
      <c r="A70" t="s">
        <v>112</v>
      </c>
      <c r="B70" s="34">
        <v>259.75</v>
      </c>
      <c r="C70" s="34">
        <v>0</v>
      </c>
      <c r="D70" s="93">
        <f t="shared" si="1"/>
        <v>41.75</v>
      </c>
      <c r="E70" s="34">
        <v>0</v>
      </c>
      <c r="F70" s="34"/>
      <c r="G70" s="34"/>
      <c r="H70" s="34"/>
      <c r="I70" s="34"/>
      <c r="J70" s="37">
        <v>2.72</v>
      </c>
      <c r="K70" s="37">
        <v>2.72</v>
      </c>
      <c r="L70" s="37">
        <v>2.79</v>
      </c>
      <c r="M70">
        <v>114.76</v>
      </c>
      <c r="N70">
        <v>269.97000000000003</v>
      </c>
      <c r="O70">
        <v>100.54</v>
      </c>
      <c r="P70">
        <v>0.77</v>
      </c>
      <c r="Q70">
        <v>7.41</v>
      </c>
      <c r="R70" s="93">
        <v>30.15</v>
      </c>
      <c r="S70" s="93">
        <v>0</v>
      </c>
      <c r="T70" s="93">
        <v>11.6</v>
      </c>
      <c r="U70">
        <v>1.07</v>
      </c>
      <c r="V70">
        <v>23.692484</v>
      </c>
      <c r="W70">
        <v>1.53</v>
      </c>
      <c r="X70">
        <v>15</v>
      </c>
      <c r="Y70">
        <v>5</v>
      </c>
      <c r="Z70">
        <v>5</v>
      </c>
      <c r="AA70">
        <v>70.33</v>
      </c>
      <c r="AB70">
        <v>14.06</v>
      </c>
      <c r="AC70">
        <v>27.29</v>
      </c>
      <c r="AD70">
        <v>18.98</v>
      </c>
      <c r="AE70">
        <v>13</v>
      </c>
      <c r="AF70">
        <v>7</v>
      </c>
      <c r="AG70">
        <v>5</v>
      </c>
      <c r="AH70">
        <v>13.33</v>
      </c>
      <c r="AI70">
        <v>13.33</v>
      </c>
      <c r="AJ70">
        <v>0</v>
      </c>
      <c r="AK70">
        <v>39</v>
      </c>
      <c r="AL70">
        <v>16</v>
      </c>
    </row>
    <row r="71" spans="1:38">
      <c r="A71" t="s">
        <v>113</v>
      </c>
      <c r="B71" s="34">
        <v>259.75</v>
      </c>
      <c r="C71" s="34">
        <v>0</v>
      </c>
      <c r="D71" s="93">
        <f t="shared" si="1"/>
        <v>22.22</v>
      </c>
      <c r="E71" s="34">
        <v>0</v>
      </c>
      <c r="F71" s="34"/>
      <c r="G71" s="34"/>
      <c r="H71" s="34"/>
      <c r="I71" s="34"/>
      <c r="J71" s="37">
        <v>1.74</v>
      </c>
      <c r="K71" s="37">
        <v>1.74</v>
      </c>
      <c r="L71" s="37">
        <v>1.79</v>
      </c>
      <c r="M71">
        <v>114.76</v>
      </c>
      <c r="N71">
        <v>269.97000000000003</v>
      </c>
      <c r="O71">
        <v>100.54</v>
      </c>
      <c r="P71">
        <v>0.84</v>
      </c>
      <c r="Q71">
        <v>7.61</v>
      </c>
      <c r="R71" s="93">
        <v>15.48</v>
      </c>
      <c r="S71" s="93">
        <v>0</v>
      </c>
      <c r="T71" s="93">
        <v>6.74</v>
      </c>
      <c r="U71">
        <v>1.1399999999999999</v>
      </c>
      <c r="V71">
        <v>14.703334</v>
      </c>
      <c r="W71">
        <v>1.53</v>
      </c>
      <c r="X71">
        <v>15</v>
      </c>
      <c r="Y71">
        <v>5</v>
      </c>
      <c r="Z71">
        <v>5</v>
      </c>
      <c r="AA71">
        <v>53.32</v>
      </c>
      <c r="AB71">
        <v>10.66</v>
      </c>
      <c r="AC71">
        <v>18.399999999999999</v>
      </c>
      <c r="AD71">
        <v>13.91</v>
      </c>
      <c r="AE71">
        <v>9</v>
      </c>
      <c r="AF71">
        <v>5</v>
      </c>
      <c r="AG71">
        <v>5</v>
      </c>
      <c r="AH71">
        <v>13.33</v>
      </c>
      <c r="AI71">
        <v>13.33</v>
      </c>
      <c r="AJ71">
        <v>0</v>
      </c>
      <c r="AK71">
        <v>21</v>
      </c>
      <c r="AL71">
        <v>9</v>
      </c>
    </row>
    <row r="72" spans="1:38">
      <c r="A72" t="s">
        <v>114</v>
      </c>
      <c r="B72" s="34">
        <v>259.75</v>
      </c>
      <c r="C72" s="34">
        <v>0</v>
      </c>
      <c r="D72" s="93">
        <f t="shared" si="1"/>
        <v>7.73</v>
      </c>
      <c r="E72" s="34">
        <v>0</v>
      </c>
      <c r="F72" s="34"/>
      <c r="G72" s="34"/>
      <c r="H72" s="34"/>
      <c r="I72" s="34"/>
      <c r="J72" s="37">
        <v>0.98</v>
      </c>
      <c r="K72" s="37">
        <v>0.98</v>
      </c>
      <c r="L72" s="37">
        <v>1</v>
      </c>
      <c r="M72">
        <v>114.76</v>
      </c>
      <c r="N72">
        <v>269.97000000000003</v>
      </c>
      <c r="O72">
        <v>100.54</v>
      </c>
      <c r="P72">
        <v>0.84</v>
      </c>
      <c r="Q72">
        <v>7.86</v>
      </c>
      <c r="R72" s="93">
        <v>5.49</v>
      </c>
      <c r="S72" s="93">
        <v>0</v>
      </c>
      <c r="T72" s="93">
        <v>2.2400000000000002</v>
      </c>
      <c r="U72">
        <v>1.1399999999999999</v>
      </c>
      <c r="V72">
        <v>6.5790860000000002</v>
      </c>
      <c r="W72">
        <v>1.53</v>
      </c>
      <c r="X72">
        <v>15</v>
      </c>
      <c r="Y72">
        <v>5</v>
      </c>
      <c r="Z72">
        <v>5</v>
      </c>
      <c r="AA72">
        <v>37.18</v>
      </c>
      <c r="AB72">
        <v>7.44</v>
      </c>
      <c r="AC72">
        <v>7.74</v>
      </c>
      <c r="AD72">
        <v>10.52</v>
      </c>
      <c r="AE72">
        <v>3</v>
      </c>
      <c r="AF72">
        <v>1</v>
      </c>
      <c r="AG72">
        <v>5</v>
      </c>
      <c r="AH72">
        <v>13.33</v>
      </c>
      <c r="AI72">
        <v>13.33</v>
      </c>
      <c r="AJ72">
        <v>0</v>
      </c>
      <c r="AK72">
        <v>11</v>
      </c>
      <c r="AL72">
        <v>4</v>
      </c>
    </row>
    <row r="73" spans="1:38">
      <c r="A73" t="s">
        <v>115</v>
      </c>
      <c r="B73" s="34">
        <v>259.75</v>
      </c>
      <c r="C73" s="34">
        <v>0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0.44</v>
      </c>
      <c r="K73" s="37">
        <v>0.44</v>
      </c>
      <c r="L73" s="37">
        <v>0.45</v>
      </c>
      <c r="M73">
        <v>114.76</v>
      </c>
      <c r="N73">
        <v>269.97000000000003</v>
      </c>
      <c r="O73">
        <v>100.54</v>
      </c>
      <c r="P73">
        <v>0.84</v>
      </c>
      <c r="Q73">
        <v>7.58</v>
      </c>
      <c r="R73" s="93">
        <v>0</v>
      </c>
      <c r="S73" s="93">
        <v>0</v>
      </c>
      <c r="T73" s="93">
        <v>0</v>
      </c>
      <c r="U73">
        <v>1.1399999999999999</v>
      </c>
      <c r="V73">
        <v>3.9940980000000001</v>
      </c>
      <c r="W73">
        <v>1.53</v>
      </c>
      <c r="X73">
        <v>17.53</v>
      </c>
      <c r="Y73">
        <v>5.85</v>
      </c>
      <c r="Z73">
        <v>5.84</v>
      </c>
      <c r="AA73">
        <v>17.829999999999998</v>
      </c>
      <c r="AB73">
        <v>3.57</v>
      </c>
      <c r="AC73">
        <v>1.67</v>
      </c>
      <c r="AD73">
        <v>5.84</v>
      </c>
      <c r="AE73">
        <v>1</v>
      </c>
      <c r="AF73">
        <v>1</v>
      </c>
      <c r="AG73">
        <v>5</v>
      </c>
      <c r="AH73">
        <v>13.36</v>
      </c>
      <c r="AI73">
        <v>13.36</v>
      </c>
      <c r="AJ73">
        <v>24.96</v>
      </c>
      <c r="AK73">
        <v>2</v>
      </c>
      <c r="AL73">
        <v>1</v>
      </c>
    </row>
    <row r="74" spans="1:38">
      <c r="A74" t="s">
        <v>116</v>
      </c>
      <c r="B74" s="34">
        <v>259.75</v>
      </c>
      <c r="C74" s="34">
        <v>0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0.11</v>
      </c>
      <c r="K74" s="37">
        <v>0.11</v>
      </c>
      <c r="L74" s="37">
        <v>0.11</v>
      </c>
      <c r="M74">
        <v>114.76</v>
      </c>
      <c r="N74">
        <v>269.97000000000003</v>
      </c>
      <c r="O74">
        <v>100.54</v>
      </c>
      <c r="P74">
        <v>0.84</v>
      </c>
      <c r="Q74">
        <v>7.78</v>
      </c>
      <c r="R74" s="93">
        <v>0</v>
      </c>
      <c r="S74" s="93">
        <v>0</v>
      </c>
      <c r="T74" s="93">
        <v>0</v>
      </c>
      <c r="U74">
        <v>1.1399999999999999</v>
      </c>
      <c r="V74">
        <v>0.14577000000000001</v>
      </c>
      <c r="W74">
        <v>1.53</v>
      </c>
      <c r="X74">
        <v>19.14</v>
      </c>
      <c r="Y74">
        <v>6.38</v>
      </c>
      <c r="Z74">
        <v>6.38</v>
      </c>
      <c r="AA74">
        <v>8.5</v>
      </c>
      <c r="AB74">
        <v>1.7</v>
      </c>
      <c r="AC74">
        <v>0.33</v>
      </c>
      <c r="AD74">
        <v>1.55</v>
      </c>
      <c r="AE74">
        <v>0</v>
      </c>
      <c r="AF74">
        <v>0</v>
      </c>
      <c r="AG74">
        <v>5</v>
      </c>
      <c r="AH74">
        <v>13.88</v>
      </c>
      <c r="AI74">
        <v>13.88</v>
      </c>
      <c r="AJ74">
        <v>24.96</v>
      </c>
      <c r="AK74">
        <v>0</v>
      </c>
      <c r="AL74">
        <v>0</v>
      </c>
    </row>
    <row r="75" spans="1:38">
      <c r="A75" t="s">
        <v>117</v>
      </c>
      <c r="B75" s="34">
        <v>259.75</v>
      </c>
      <c r="C75" s="34">
        <v>86.58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114.76</v>
      </c>
      <c r="N75">
        <v>269.97000000000003</v>
      </c>
      <c r="O75">
        <v>100.54</v>
      </c>
      <c r="P75">
        <v>0.84</v>
      </c>
      <c r="Q75">
        <v>8.4600000000000009</v>
      </c>
      <c r="R75" s="93">
        <v>0</v>
      </c>
      <c r="S75" s="93">
        <v>0</v>
      </c>
      <c r="T75" s="93">
        <v>0</v>
      </c>
      <c r="U75">
        <v>1.1399999999999999</v>
      </c>
      <c r="V75">
        <v>0</v>
      </c>
      <c r="W75">
        <v>1.48</v>
      </c>
      <c r="X75">
        <v>21.92</v>
      </c>
      <c r="Y75">
        <v>7.3</v>
      </c>
      <c r="Z75">
        <v>7.31</v>
      </c>
      <c r="AA75">
        <v>4.46</v>
      </c>
      <c r="AB75">
        <v>0.89</v>
      </c>
      <c r="AC75">
        <v>0</v>
      </c>
      <c r="AD75">
        <v>0</v>
      </c>
      <c r="AE75">
        <v>0</v>
      </c>
      <c r="AF75">
        <v>0</v>
      </c>
      <c r="AG75">
        <v>5</v>
      </c>
      <c r="AH75">
        <v>21.55</v>
      </c>
      <c r="AI75">
        <v>21.55</v>
      </c>
      <c r="AJ75">
        <v>24</v>
      </c>
      <c r="AK75">
        <v>0</v>
      </c>
      <c r="AL75">
        <v>0</v>
      </c>
    </row>
    <row r="76" spans="1:38">
      <c r="A76" t="s">
        <v>118</v>
      </c>
      <c r="B76" s="34">
        <v>259.75</v>
      </c>
      <c r="C76" s="34">
        <v>86.58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114.76</v>
      </c>
      <c r="N76">
        <v>269.97000000000003</v>
      </c>
      <c r="O76">
        <v>100.54</v>
      </c>
      <c r="P76">
        <v>0.84</v>
      </c>
      <c r="Q76">
        <v>8.1999999999999993</v>
      </c>
      <c r="R76" s="93">
        <v>0</v>
      </c>
      <c r="S76" s="93">
        <v>0</v>
      </c>
      <c r="T76" s="93">
        <v>0</v>
      </c>
      <c r="U76">
        <v>1.1399999999999999</v>
      </c>
      <c r="V76">
        <v>0</v>
      </c>
      <c r="W76">
        <v>1.48</v>
      </c>
      <c r="X76">
        <v>24.13</v>
      </c>
      <c r="Y76">
        <v>8.0500000000000007</v>
      </c>
      <c r="Z76">
        <v>8.0399999999999991</v>
      </c>
      <c r="AA76">
        <v>1.1200000000000001</v>
      </c>
      <c r="AB76">
        <v>0.22</v>
      </c>
      <c r="AC76">
        <v>0</v>
      </c>
      <c r="AD76">
        <v>0</v>
      </c>
      <c r="AE76">
        <v>0</v>
      </c>
      <c r="AF76">
        <v>0</v>
      </c>
      <c r="AG76">
        <v>5.64</v>
      </c>
      <c r="AH76">
        <v>23.17</v>
      </c>
      <c r="AI76">
        <v>23.17</v>
      </c>
      <c r="AJ76">
        <v>24</v>
      </c>
      <c r="AK76">
        <v>0</v>
      </c>
      <c r="AL76">
        <v>0</v>
      </c>
    </row>
    <row r="77" spans="1:38">
      <c r="A77" t="s">
        <v>119</v>
      </c>
      <c r="B77" s="34">
        <v>259.75</v>
      </c>
      <c r="C77" s="34">
        <v>86.58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114.76</v>
      </c>
      <c r="N77">
        <v>269.97000000000003</v>
      </c>
      <c r="O77">
        <v>100.54</v>
      </c>
      <c r="P77">
        <v>0.84</v>
      </c>
      <c r="Q77">
        <v>8.1</v>
      </c>
      <c r="R77" s="93">
        <v>0</v>
      </c>
      <c r="S77" s="93">
        <v>0</v>
      </c>
      <c r="T77" s="93">
        <v>0</v>
      </c>
      <c r="U77">
        <v>1.1399999999999999</v>
      </c>
      <c r="V77">
        <v>0</v>
      </c>
      <c r="W77">
        <v>1.48</v>
      </c>
      <c r="X77">
        <v>26.28</v>
      </c>
      <c r="Y77">
        <v>8.76</v>
      </c>
      <c r="Z77">
        <v>8.76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5.88</v>
      </c>
      <c r="AH77">
        <v>24.89</v>
      </c>
      <c r="AI77">
        <v>24.89</v>
      </c>
      <c r="AJ77">
        <v>24</v>
      </c>
      <c r="AK77">
        <v>0</v>
      </c>
      <c r="AL77">
        <v>0</v>
      </c>
    </row>
    <row r="78" spans="1:38">
      <c r="A78" t="s">
        <v>120</v>
      </c>
      <c r="B78" s="34">
        <v>259.75</v>
      </c>
      <c r="C78" s="34">
        <v>86.58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114.76</v>
      </c>
      <c r="N78">
        <v>269.97000000000003</v>
      </c>
      <c r="O78">
        <v>100.54</v>
      </c>
      <c r="P78">
        <v>0.84</v>
      </c>
      <c r="Q78">
        <v>8</v>
      </c>
      <c r="R78" s="93">
        <v>0</v>
      </c>
      <c r="S78" s="93">
        <v>0</v>
      </c>
      <c r="T78" s="93">
        <v>0</v>
      </c>
      <c r="U78">
        <v>1.1399999999999999</v>
      </c>
      <c r="V78">
        <v>0</v>
      </c>
      <c r="W78">
        <v>1.48</v>
      </c>
      <c r="X78">
        <v>28.48</v>
      </c>
      <c r="Y78">
        <v>9.49</v>
      </c>
      <c r="Z78">
        <v>9.49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6.25</v>
      </c>
      <c r="AH78">
        <v>26.85</v>
      </c>
      <c r="AI78">
        <v>26.85</v>
      </c>
      <c r="AJ78">
        <v>24</v>
      </c>
      <c r="AK78">
        <v>0</v>
      </c>
      <c r="AL78">
        <v>0</v>
      </c>
    </row>
    <row r="79" spans="1:38">
      <c r="A79" t="s">
        <v>121</v>
      </c>
      <c r="B79" s="34">
        <v>259.75</v>
      </c>
      <c r="C79" s="34">
        <v>86.58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114.76</v>
      </c>
      <c r="N79">
        <v>269.97000000000003</v>
      </c>
      <c r="O79">
        <v>100.54</v>
      </c>
      <c r="P79">
        <v>0.84</v>
      </c>
      <c r="Q79">
        <v>7.9</v>
      </c>
      <c r="R79" s="93">
        <v>0</v>
      </c>
      <c r="S79" s="93">
        <v>0</v>
      </c>
      <c r="T79" s="93">
        <v>0</v>
      </c>
      <c r="U79">
        <v>1.07</v>
      </c>
      <c r="V79">
        <v>0</v>
      </c>
      <c r="W79">
        <v>1.48</v>
      </c>
      <c r="X79">
        <v>31.83</v>
      </c>
      <c r="Y79">
        <v>10.61</v>
      </c>
      <c r="Z79">
        <v>10.61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6.49</v>
      </c>
      <c r="AH79">
        <v>26.67</v>
      </c>
      <c r="AI79">
        <v>26.67</v>
      </c>
      <c r="AJ79">
        <v>24</v>
      </c>
      <c r="AK79">
        <v>0</v>
      </c>
      <c r="AL79">
        <v>0</v>
      </c>
    </row>
    <row r="80" spans="1:38">
      <c r="A80" t="s">
        <v>122</v>
      </c>
      <c r="B80" s="34">
        <v>259.75</v>
      </c>
      <c r="C80" s="34">
        <v>86.58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114.76</v>
      </c>
      <c r="N80">
        <v>269.97000000000003</v>
      </c>
      <c r="O80">
        <v>100.54</v>
      </c>
      <c r="P80">
        <v>0.84</v>
      </c>
      <c r="Q80">
        <v>7.78</v>
      </c>
      <c r="R80" s="93">
        <v>0</v>
      </c>
      <c r="S80" s="93">
        <v>0</v>
      </c>
      <c r="T80" s="93">
        <v>0</v>
      </c>
      <c r="U80">
        <v>1.07</v>
      </c>
      <c r="V80">
        <v>0</v>
      </c>
      <c r="W80">
        <v>1.48</v>
      </c>
      <c r="X80">
        <v>33.54</v>
      </c>
      <c r="Y80">
        <v>11.18</v>
      </c>
      <c r="Z80">
        <v>11.18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6.87</v>
      </c>
      <c r="AH80">
        <v>26.67</v>
      </c>
      <c r="AI80">
        <v>26.67</v>
      </c>
      <c r="AJ80">
        <v>24</v>
      </c>
      <c r="AK80">
        <v>0</v>
      </c>
      <c r="AL80">
        <v>0</v>
      </c>
    </row>
    <row r="81" spans="1:38">
      <c r="A81" t="s">
        <v>123</v>
      </c>
      <c r="B81" s="34">
        <v>259.75</v>
      </c>
      <c r="C81" s="34">
        <v>86.58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114.76</v>
      </c>
      <c r="N81">
        <v>269.97000000000003</v>
      </c>
      <c r="O81">
        <v>100.54</v>
      </c>
      <c r="P81">
        <v>0.84</v>
      </c>
      <c r="Q81">
        <v>7.66</v>
      </c>
      <c r="R81" s="93">
        <v>0</v>
      </c>
      <c r="S81" s="93">
        <v>0</v>
      </c>
      <c r="T81" s="93">
        <v>0</v>
      </c>
      <c r="U81">
        <v>1.07</v>
      </c>
      <c r="V81">
        <v>0</v>
      </c>
      <c r="W81">
        <v>1.48</v>
      </c>
      <c r="X81">
        <v>35.25</v>
      </c>
      <c r="Y81">
        <v>11.75</v>
      </c>
      <c r="Z81">
        <v>11.75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7.23</v>
      </c>
      <c r="AH81">
        <v>27.88</v>
      </c>
      <c r="AI81">
        <v>27.88</v>
      </c>
      <c r="AJ81">
        <v>24</v>
      </c>
      <c r="AK81">
        <v>0</v>
      </c>
      <c r="AL81">
        <v>0</v>
      </c>
    </row>
    <row r="82" spans="1:38">
      <c r="A82" t="s">
        <v>124</v>
      </c>
      <c r="B82" s="34">
        <v>259.75</v>
      </c>
      <c r="C82" s="34">
        <v>86.58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114.76</v>
      </c>
      <c r="N82">
        <v>269.97000000000003</v>
      </c>
      <c r="O82">
        <v>100.54</v>
      </c>
      <c r="P82">
        <v>0.84</v>
      </c>
      <c r="Q82">
        <v>7.6</v>
      </c>
      <c r="R82" s="93">
        <v>0</v>
      </c>
      <c r="S82" s="93">
        <v>0</v>
      </c>
      <c r="T82" s="93">
        <v>0</v>
      </c>
      <c r="U82">
        <v>1.07</v>
      </c>
      <c r="V82">
        <v>0</v>
      </c>
      <c r="W82">
        <v>1.48</v>
      </c>
      <c r="X82">
        <v>36.92</v>
      </c>
      <c r="Y82">
        <v>12.31</v>
      </c>
      <c r="Z82">
        <v>12.31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7.6</v>
      </c>
      <c r="AH82">
        <v>28.52</v>
      </c>
      <c r="AI82">
        <v>28.52</v>
      </c>
      <c r="AJ82">
        <v>24</v>
      </c>
      <c r="AK82">
        <v>0</v>
      </c>
      <c r="AL82">
        <v>0</v>
      </c>
    </row>
    <row r="83" spans="1:38">
      <c r="A83" t="s">
        <v>125</v>
      </c>
      <c r="B83" s="34">
        <v>259.75</v>
      </c>
      <c r="C83" s="34">
        <v>86.58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114.76</v>
      </c>
      <c r="N83">
        <v>269.97000000000003</v>
      </c>
      <c r="O83">
        <v>100.54</v>
      </c>
      <c r="P83">
        <v>0.84</v>
      </c>
      <c r="Q83">
        <v>7.01</v>
      </c>
      <c r="R83" s="93">
        <v>0</v>
      </c>
      <c r="S83" s="93">
        <v>0</v>
      </c>
      <c r="T83" s="93">
        <v>0</v>
      </c>
      <c r="U83">
        <v>1.03</v>
      </c>
      <c r="V83">
        <v>0</v>
      </c>
      <c r="W83">
        <v>1.48</v>
      </c>
      <c r="X83">
        <v>39.51</v>
      </c>
      <c r="Y83">
        <v>13.18</v>
      </c>
      <c r="Z83">
        <v>13.17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9.61</v>
      </c>
      <c r="AH83">
        <v>29.63</v>
      </c>
      <c r="AI83">
        <v>29.63</v>
      </c>
      <c r="AJ83">
        <v>24</v>
      </c>
      <c r="AK83">
        <v>0</v>
      </c>
      <c r="AL83">
        <v>0</v>
      </c>
    </row>
    <row r="84" spans="1:38">
      <c r="A84" t="s">
        <v>126</v>
      </c>
      <c r="B84" s="34">
        <v>259.75</v>
      </c>
      <c r="C84" s="34">
        <v>86.58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114.76</v>
      </c>
      <c r="N84">
        <v>269.97000000000003</v>
      </c>
      <c r="O84">
        <v>100.54</v>
      </c>
      <c r="P84">
        <v>0.84</v>
      </c>
      <c r="Q84">
        <v>7.01</v>
      </c>
      <c r="R84" s="93">
        <v>0</v>
      </c>
      <c r="S84" s="93">
        <v>0</v>
      </c>
      <c r="T84" s="93">
        <v>0</v>
      </c>
      <c r="U84">
        <v>1.03</v>
      </c>
      <c r="V84">
        <v>0</v>
      </c>
      <c r="W84">
        <v>1.48</v>
      </c>
      <c r="X84">
        <v>44.53</v>
      </c>
      <c r="Y84">
        <v>14.84</v>
      </c>
      <c r="Z84">
        <v>14.85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12.03</v>
      </c>
      <c r="AH84">
        <v>31.88</v>
      </c>
      <c r="AI84">
        <v>31.88</v>
      </c>
      <c r="AJ84">
        <v>24</v>
      </c>
      <c r="AK84">
        <v>0</v>
      </c>
      <c r="AL84">
        <v>0</v>
      </c>
    </row>
    <row r="85" spans="1:38">
      <c r="A85" t="s">
        <v>127</v>
      </c>
      <c r="B85" s="34">
        <v>259.75</v>
      </c>
      <c r="C85" s="34">
        <v>86.58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109.49</v>
      </c>
      <c r="N85">
        <v>269.97000000000003</v>
      </c>
      <c r="O85">
        <v>100.54</v>
      </c>
      <c r="P85">
        <v>0.84</v>
      </c>
      <c r="Q85">
        <v>7.01</v>
      </c>
      <c r="R85" s="93">
        <v>0</v>
      </c>
      <c r="S85" s="93">
        <v>0</v>
      </c>
      <c r="T85" s="93">
        <v>0</v>
      </c>
      <c r="U85">
        <v>1.03</v>
      </c>
      <c r="V85">
        <v>0</v>
      </c>
      <c r="W85">
        <v>1.48</v>
      </c>
      <c r="X85">
        <v>48.46</v>
      </c>
      <c r="Y85">
        <v>16.16</v>
      </c>
      <c r="Z85">
        <v>16.149999999999999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13.84</v>
      </c>
      <c r="AH85">
        <v>35.22</v>
      </c>
      <c r="AI85">
        <v>35.22</v>
      </c>
      <c r="AJ85">
        <v>24</v>
      </c>
      <c r="AK85">
        <v>0</v>
      </c>
      <c r="AL85">
        <v>0</v>
      </c>
    </row>
    <row r="86" spans="1:38">
      <c r="A86" t="s">
        <v>128</v>
      </c>
      <c r="B86" s="34">
        <v>259.75</v>
      </c>
      <c r="C86" s="34">
        <v>86.58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109.49</v>
      </c>
      <c r="N86">
        <v>269.97000000000003</v>
      </c>
      <c r="O86">
        <v>100.54</v>
      </c>
      <c r="P86">
        <v>0.84</v>
      </c>
      <c r="Q86">
        <v>7.01</v>
      </c>
      <c r="R86" s="93">
        <v>0</v>
      </c>
      <c r="S86" s="93">
        <v>0</v>
      </c>
      <c r="T86" s="93">
        <v>0</v>
      </c>
      <c r="U86">
        <v>1.03</v>
      </c>
      <c r="V86">
        <v>0</v>
      </c>
      <c r="W86">
        <v>1.48</v>
      </c>
      <c r="X86">
        <v>50.65</v>
      </c>
      <c r="Y86">
        <v>16.88</v>
      </c>
      <c r="Z86">
        <v>16.88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16.059999999999999</v>
      </c>
      <c r="AH86">
        <v>39.18</v>
      </c>
      <c r="AI86">
        <v>39.18</v>
      </c>
      <c r="AJ86">
        <v>24</v>
      </c>
      <c r="AK86">
        <v>0</v>
      </c>
      <c r="AL86">
        <v>0</v>
      </c>
    </row>
    <row r="87" spans="1:38">
      <c r="A87" t="s">
        <v>129</v>
      </c>
      <c r="B87" s="34">
        <v>259.75</v>
      </c>
      <c r="C87" s="34">
        <v>86.58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109.49</v>
      </c>
      <c r="N87">
        <v>269.97000000000003</v>
      </c>
      <c r="O87">
        <v>100.54</v>
      </c>
      <c r="P87">
        <v>0.77</v>
      </c>
      <c r="Q87">
        <v>7.01</v>
      </c>
      <c r="R87" s="93">
        <v>0</v>
      </c>
      <c r="S87" s="93">
        <v>0</v>
      </c>
      <c r="T87" s="93">
        <v>0</v>
      </c>
      <c r="U87">
        <v>1.03</v>
      </c>
      <c r="V87">
        <v>0</v>
      </c>
      <c r="W87">
        <v>1.43</v>
      </c>
      <c r="X87">
        <v>54.61</v>
      </c>
      <c r="Y87">
        <v>18.21</v>
      </c>
      <c r="Z87">
        <v>18.2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15.84</v>
      </c>
      <c r="AH87">
        <v>39.51</v>
      </c>
      <c r="AI87">
        <v>39.51</v>
      </c>
      <c r="AJ87">
        <v>24</v>
      </c>
      <c r="AK87">
        <v>0</v>
      </c>
      <c r="AL87">
        <v>0</v>
      </c>
    </row>
    <row r="88" spans="1:38">
      <c r="A88" t="s">
        <v>130</v>
      </c>
      <c r="B88" s="34">
        <v>259.75</v>
      </c>
      <c r="C88" s="34">
        <v>86.58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84.65</v>
      </c>
      <c r="N88">
        <v>269.97000000000003</v>
      </c>
      <c r="O88">
        <v>100.54</v>
      </c>
      <c r="P88">
        <v>0.77</v>
      </c>
      <c r="Q88">
        <v>7.01</v>
      </c>
      <c r="R88" s="93">
        <v>0</v>
      </c>
      <c r="S88" s="93">
        <v>0</v>
      </c>
      <c r="T88" s="93">
        <v>0</v>
      </c>
      <c r="U88">
        <v>1.03</v>
      </c>
      <c r="V88">
        <v>0</v>
      </c>
      <c r="W88">
        <v>1.43</v>
      </c>
      <c r="X88">
        <v>54.85</v>
      </c>
      <c r="Y88">
        <v>18.3</v>
      </c>
      <c r="Z88">
        <v>18.28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14.93</v>
      </c>
      <c r="AH88">
        <v>40.21</v>
      </c>
      <c r="AI88">
        <v>40.21</v>
      </c>
      <c r="AJ88">
        <v>24</v>
      </c>
      <c r="AK88">
        <v>0</v>
      </c>
      <c r="AL88">
        <v>0</v>
      </c>
    </row>
    <row r="89" spans="1:38">
      <c r="A89" t="s">
        <v>131</v>
      </c>
      <c r="B89" s="34">
        <v>259.75</v>
      </c>
      <c r="C89" s="34">
        <v>86.58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109.49</v>
      </c>
      <c r="N89">
        <v>269.97000000000003</v>
      </c>
      <c r="O89">
        <v>100.54</v>
      </c>
      <c r="P89">
        <v>0.77</v>
      </c>
      <c r="Q89">
        <v>7.01</v>
      </c>
      <c r="R89" s="93">
        <v>0</v>
      </c>
      <c r="S89" s="93">
        <v>0</v>
      </c>
      <c r="T89" s="93">
        <v>0</v>
      </c>
      <c r="U89">
        <v>1.03</v>
      </c>
      <c r="V89">
        <v>0</v>
      </c>
      <c r="W89">
        <v>1.43</v>
      </c>
      <c r="X89">
        <v>53.65</v>
      </c>
      <c r="Y89">
        <v>17.88</v>
      </c>
      <c r="Z89">
        <v>17.89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13.92</v>
      </c>
      <c r="AH89">
        <v>50.88</v>
      </c>
      <c r="AI89">
        <v>50.88</v>
      </c>
      <c r="AJ89">
        <v>24</v>
      </c>
      <c r="AK89">
        <v>0</v>
      </c>
      <c r="AL89">
        <v>0</v>
      </c>
    </row>
    <row r="90" spans="1:38">
      <c r="A90" t="s">
        <v>132</v>
      </c>
      <c r="B90" s="34">
        <v>259.75</v>
      </c>
      <c r="C90" s="34">
        <v>86.58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109.49</v>
      </c>
      <c r="N90">
        <v>269.97000000000003</v>
      </c>
      <c r="O90">
        <v>100.54</v>
      </c>
      <c r="P90">
        <v>0.77</v>
      </c>
      <c r="Q90">
        <v>7.01</v>
      </c>
      <c r="R90" s="93">
        <v>0</v>
      </c>
      <c r="S90" s="93">
        <v>0</v>
      </c>
      <c r="T90" s="93">
        <v>0</v>
      </c>
      <c r="U90">
        <v>1.03</v>
      </c>
      <c r="V90">
        <v>0</v>
      </c>
      <c r="W90">
        <v>1.43</v>
      </c>
      <c r="X90">
        <v>53.49</v>
      </c>
      <c r="Y90">
        <v>17.84</v>
      </c>
      <c r="Z90">
        <v>17.829999999999998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12.88</v>
      </c>
      <c r="AH90">
        <v>49.84</v>
      </c>
      <c r="AI90">
        <v>49.84</v>
      </c>
      <c r="AJ90">
        <v>24</v>
      </c>
      <c r="AK90">
        <v>0</v>
      </c>
      <c r="AL90">
        <v>0</v>
      </c>
    </row>
    <row r="91" spans="1:38">
      <c r="A91" t="s">
        <v>133</v>
      </c>
      <c r="B91" s="34">
        <v>259.75</v>
      </c>
      <c r="C91" s="34">
        <v>75.150000000000006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109.49</v>
      </c>
      <c r="N91">
        <v>269.97000000000003</v>
      </c>
      <c r="O91">
        <v>71.739999999999995</v>
      </c>
      <c r="P91">
        <v>0.77</v>
      </c>
      <c r="Q91">
        <v>7.01</v>
      </c>
      <c r="R91" s="93">
        <v>0</v>
      </c>
      <c r="S91" s="93">
        <v>0</v>
      </c>
      <c r="T91" s="93">
        <v>0</v>
      </c>
      <c r="U91">
        <v>1.03</v>
      </c>
      <c r="V91">
        <v>0</v>
      </c>
      <c r="W91">
        <v>1.43</v>
      </c>
      <c r="X91">
        <v>51.57</v>
      </c>
      <c r="Y91">
        <v>17.190000000000001</v>
      </c>
      <c r="Z91">
        <v>17.190000000000001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12.82</v>
      </c>
      <c r="AH91">
        <v>48.76</v>
      </c>
      <c r="AI91">
        <v>48.76</v>
      </c>
      <c r="AJ91">
        <v>24</v>
      </c>
      <c r="AK91">
        <v>0</v>
      </c>
      <c r="AL91">
        <v>0</v>
      </c>
    </row>
    <row r="92" spans="1:38">
      <c r="A92" t="s">
        <v>134</v>
      </c>
      <c r="B92" s="34">
        <v>221.98</v>
      </c>
      <c r="C92" s="34">
        <v>75.150000000000006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109.49</v>
      </c>
      <c r="N92">
        <v>269.97000000000003</v>
      </c>
      <c r="O92">
        <v>46.08</v>
      </c>
      <c r="P92">
        <v>0.77</v>
      </c>
      <c r="Q92">
        <v>7.01</v>
      </c>
      <c r="R92" s="93">
        <v>0</v>
      </c>
      <c r="S92" s="93">
        <v>0</v>
      </c>
      <c r="T92" s="93">
        <v>0</v>
      </c>
      <c r="U92">
        <v>1.03</v>
      </c>
      <c r="V92">
        <v>0</v>
      </c>
      <c r="W92">
        <v>1.43</v>
      </c>
      <c r="X92">
        <v>51.24</v>
      </c>
      <c r="Y92">
        <v>17.07</v>
      </c>
      <c r="Z92">
        <v>17.079999999999998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14.27</v>
      </c>
      <c r="AH92">
        <v>48.04</v>
      </c>
      <c r="AI92">
        <v>48.04</v>
      </c>
      <c r="AJ92">
        <v>24</v>
      </c>
      <c r="AK92">
        <v>0</v>
      </c>
      <c r="AL92">
        <v>0</v>
      </c>
    </row>
    <row r="93" spans="1:38">
      <c r="A93" t="s">
        <v>135</v>
      </c>
      <c r="B93" s="34">
        <v>221.98</v>
      </c>
      <c r="C93" s="34">
        <v>75.150000000000006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109.49</v>
      </c>
      <c r="N93">
        <v>269.97000000000003</v>
      </c>
      <c r="O93">
        <v>46.08</v>
      </c>
      <c r="P93">
        <v>0.77</v>
      </c>
      <c r="Q93">
        <v>7.01</v>
      </c>
      <c r="R93" s="93">
        <v>0</v>
      </c>
      <c r="S93" s="93">
        <v>0</v>
      </c>
      <c r="T93" s="93">
        <v>0</v>
      </c>
      <c r="U93">
        <v>1.03</v>
      </c>
      <c r="V93">
        <v>0</v>
      </c>
      <c r="W93">
        <v>1.43</v>
      </c>
      <c r="X93">
        <v>49.19</v>
      </c>
      <c r="Y93">
        <v>16.39</v>
      </c>
      <c r="Z93">
        <v>16.399999999999999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12.1</v>
      </c>
      <c r="AH93">
        <v>47.23</v>
      </c>
      <c r="AI93">
        <v>47.23</v>
      </c>
      <c r="AJ93">
        <v>24</v>
      </c>
      <c r="AK93">
        <v>0</v>
      </c>
      <c r="AL93">
        <v>0</v>
      </c>
    </row>
    <row r="94" spans="1:38">
      <c r="A94" t="s">
        <v>136</v>
      </c>
      <c r="B94" s="34">
        <v>221.98</v>
      </c>
      <c r="C94" s="34">
        <v>75.150000000000006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109.49</v>
      </c>
      <c r="N94">
        <v>269.97000000000003</v>
      </c>
      <c r="O94">
        <v>46.08</v>
      </c>
      <c r="P94">
        <v>0.77</v>
      </c>
      <c r="Q94">
        <v>7.01</v>
      </c>
      <c r="R94" s="93">
        <v>0</v>
      </c>
      <c r="S94" s="93">
        <v>0</v>
      </c>
      <c r="T94" s="93">
        <v>0</v>
      </c>
      <c r="U94">
        <v>1.03</v>
      </c>
      <c r="V94">
        <v>0</v>
      </c>
      <c r="W94">
        <v>1.43</v>
      </c>
      <c r="X94">
        <v>47.19</v>
      </c>
      <c r="Y94">
        <v>15.72</v>
      </c>
      <c r="Z94">
        <v>15.73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12.04</v>
      </c>
      <c r="AH94">
        <v>46.43</v>
      </c>
      <c r="AI94">
        <v>46.43</v>
      </c>
      <c r="AJ94">
        <v>24</v>
      </c>
      <c r="AK94">
        <v>0</v>
      </c>
      <c r="AL94">
        <v>0</v>
      </c>
    </row>
    <row r="95" spans="1:38">
      <c r="A95" t="s">
        <v>137</v>
      </c>
      <c r="B95" s="34">
        <v>221.98</v>
      </c>
      <c r="C95" s="34">
        <v>56.27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84.65</v>
      </c>
      <c r="N95">
        <v>269.97000000000003</v>
      </c>
      <c r="O95">
        <v>46.08</v>
      </c>
      <c r="P95">
        <v>0.69</v>
      </c>
      <c r="Q95">
        <v>8.81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1.43</v>
      </c>
      <c r="X95">
        <v>38.17</v>
      </c>
      <c r="Y95">
        <v>12.72</v>
      </c>
      <c r="Z95">
        <v>12.72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35.840000000000003</v>
      </c>
      <c r="AI95">
        <v>35.840000000000003</v>
      </c>
      <c r="AJ95">
        <v>24</v>
      </c>
      <c r="AK95">
        <v>0</v>
      </c>
      <c r="AL95">
        <v>0</v>
      </c>
    </row>
    <row r="96" spans="1:38">
      <c r="A96" t="s">
        <v>138</v>
      </c>
      <c r="B96" s="34">
        <v>221.98</v>
      </c>
      <c r="C96" s="34">
        <v>56.27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65.84</v>
      </c>
      <c r="N96">
        <v>269.97000000000003</v>
      </c>
      <c r="O96">
        <v>46.08</v>
      </c>
      <c r="P96">
        <v>0.69</v>
      </c>
      <c r="Q96">
        <v>9.01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1.43</v>
      </c>
      <c r="X96">
        <v>36.76</v>
      </c>
      <c r="Y96">
        <v>12.26</v>
      </c>
      <c r="Z96">
        <v>12.25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34.54</v>
      </c>
      <c r="AI96">
        <v>34.54</v>
      </c>
      <c r="AJ96">
        <v>24</v>
      </c>
      <c r="AK96">
        <v>0</v>
      </c>
      <c r="AL96">
        <v>0</v>
      </c>
    </row>
    <row r="97" spans="1:50">
      <c r="A97" t="s">
        <v>139</v>
      </c>
      <c r="B97" s="34">
        <v>173.98</v>
      </c>
      <c r="C97" s="34">
        <v>56.27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84.09</v>
      </c>
      <c r="N97">
        <v>269.97000000000003</v>
      </c>
      <c r="O97">
        <v>46.08</v>
      </c>
      <c r="P97">
        <v>0.69</v>
      </c>
      <c r="Q97">
        <v>9.01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1.43</v>
      </c>
      <c r="X97">
        <v>35.4</v>
      </c>
      <c r="Y97">
        <v>11.81</v>
      </c>
      <c r="Z97">
        <v>11.8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33.11</v>
      </c>
      <c r="AI97">
        <v>33.11</v>
      </c>
      <c r="AJ97">
        <v>24</v>
      </c>
      <c r="AK97">
        <v>0</v>
      </c>
      <c r="AL97">
        <v>0</v>
      </c>
    </row>
    <row r="98" spans="1:50">
      <c r="A98" t="s">
        <v>140</v>
      </c>
      <c r="B98" s="34">
        <v>166.6</v>
      </c>
      <c r="C98" s="34">
        <v>56.27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75.62</v>
      </c>
      <c r="N98">
        <v>269.97000000000003</v>
      </c>
      <c r="O98">
        <v>46.08</v>
      </c>
      <c r="P98">
        <v>0.69</v>
      </c>
      <c r="Q98">
        <v>9.01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1.43</v>
      </c>
      <c r="X98">
        <v>34.81</v>
      </c>
      <c r="Y98">
        <v>11.62</v>
      </c>
      <c r="Z98">
        <v>11.6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31.88</v>
      </c>
      <c r="AI98">
        <v>31.88</v>
      </c>
      <c r="AJ98">
        <v>24</v>
      </c>
      <c r="AK98">
        <v>0</v>
      </c>
      <c r="AL98">
        <v>0</v>
      </c>
    </row>
    <row r="99" spans="1:50">
      <c r="A99" t="s">
        <v>141</v>
      </c>
      <c r="B99" s="34">
        <f>SUM(B3:B98)/4000</f>
        <v>5.3974499999999992</v>
      </c>
      <c r="C99" s="34">
        <f t="shared" ref="C99:P99" si="2">SUM(C3:C98)/4000</f>
        <v>0.85237999999999969</v>
      </c>
      <c r="D99" s="93">
        <f t="shared" ref="D99" si="3">SUM(D3:D98)/4000</f>
        <v>0.89300500000000005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8.983500000000004E-2</v>
      </c>
      <c r="K99" s="37">
        <f t="shared" si="2"/>
        <v>8.983500000000004E-2</v>
      </c>
      <c r="L99" s="37">
        <f t="shared" si="2"/>
        <v>9.2077500000000048E-2</v>
      </c>
      <c r="M99">
        <f t="shared" si="2"/>
        <v>2.3979600000000016</v>
      </c>
      <c r="N99">
        <f t="shared" si="2"/>
        <v>5.9345300000000041</v>
      </c>
      <c r="O99">
        <f t="shared" si="2"/>
        <v>1.9171949999999993</v>
      </c>
      <c r="P99">
        <f t="shared" si="2"/>
        <v>1.7880000000000017E-2</v>
      </c>
      <c r="Q99">
        <f t="shared" ref="Q99:AF99" si="5">SUM(Q3:Q98)/4000</f>
        <v>0.1733849999999999</v>
      </c>
      <c r="R99" s="93">
        <f t="shared" si="5"/>
        <v>0.31281999999999999</v>
      </c>
      <c r="S99" s="93">
        <f t="shared" si="5"/>
        <v>0.28154499999999999</v>
      </c>
      <c r="T99" s="93">
        <f t="shared" si="5"/>
        <v>0.29863999999999996</v>
      </c>
      <c r="U99">
        <f t="shared" si="5"/>
        <v>2.4474999999999997E-2</v>
      </c>
      <c r="V99">
        <f t="shared" si="5"/>
        <v>0.88522233800000005</v>
      </c>
      <c r="W99">
        <f t="shared" si="5"/>
        <v>3.4870000000000047E-2</v>
      </c>
      <c r="X99">
        <f t="shared" si="5"/>
        <v>0.60560750000000019</v>
      </c>
      <c r="Y99">
        <f t="shared" si="5"/>
        <v>0.20186750000000003</v>
      </c>
      <c r="Z99">
        <f t="shared" si="5"/>
        <v>0.20187250000000004</v>
      </c>
      <c r="AA99">
        <f t="shared" si="5"/>
        <v>1.6342975000000004</v>
      </c>
      <c r="AB99">
        <f t="shared" si="5"/>
        <v>0.32684000000000007</v>
      </c>
      <c r="AC99">
        <f t="shared" si="5"/>
        <v>0.51971749999999994</v>
      </c>
      <c r="AD99">
        <f t="shared" si="5"/>
        <v>0.25026499999999996</v>
      </c>
      <c r="AE99">
        <f t="shared" si="5"/>
        <v>0.40075</v>
      </c>
      <c r="AF99">
        <f t="shared" si="5"/>
        <v>0.20125000000000001</v>
      </c>
      <c r="AG99">
        <f t="shared" ref="AG99:AM99" si="6">SUM(AG3:AG98)/4000</f>
        <v>0.17895500000000003</v>
      </c>
      <c r="AH99">
        <f t="shared" si="6"/>
        <v>0.47072500000000006</v>
      </c>
      <c r="AI99">
        <f t="shared" si="6"/>
        <v>0.47072500000000006</v>
      </c>
      <c r="AJ99">
        <f t="shared" si="6"/>
        <v>0.40631999999999996</v>
      </c>
      <c r="AK99">
        <f t="shared" si="6"/>
        <v>0.85175000000000001</v>
      </c>
      <c r="AL99">
        <f t="shared" si="6"/>
        <v>0.36225000000000002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45308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376.28215021868607</v>
      </c>
      <c r="L3">
        <v>9.0400484141469448</v>
      </c>
      <c r="M3">
        <v>57.588472018774361</v>
      </c>
      <c r="N3">
        <v>24.900744057152934</v>
      </c>
      <c r="O3">
        <v>70.348004646196614</v>
      </c>
      <c r="P3">
        <v>23.822260864609259</v>
      </c>
      <c r="Q3">
        <v>5.5405426686390538</v>
      </c>
      <c r="R3">
        <v>16.627996226465026</v>
      </c>
      <c r="S3">
        <v>11.126895447058823</v>
      </c>
      <c r="T3">
        <v>0</v>
      </c>
      <c r="U3">
        <v>59.619602958505396</v>
      </c>
      <c r="V3">
        <v>8.7394309981238276</v>
      </c>
      <c r="W3">
        <v>19.002632120161756</v>
      </c>
      <c r="X3">
        <v>64.791193917619211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5.9048251272819483</v>
      </c>
      <c r="AG3">
        <v>14.213001244800003</v>
      </c>
      <c r="AH3">
        <v>0</v>
      </c>
      <c r="AI3">
        <v>0</v>
      </c>
      <c r="AJ3">
        <v>0</v>
      </c>
      <c r="AK3">
        <v>23.007075048226955</v>
      </c>
      <c r="AL3">
        <v>1.6642749184165231</v>
      </c>
      <c r="AM3">
        <v>0</v>
      </c>
      <c r="AN3">
        <v>0</v>
      </c>
      <c r="AO3">
        <v>0</v>
      </c>
      <c r="AP3">
        <v>2.8622101697597344</v>
      </c>
      <c r="AQ3">
        <v>0</v>
      </c>
      <c r="AR3">
        <v>9.3091101999999974</v>
      </c>
      <c r="AS3">
        <v>3.5160751388641098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807.90654640348851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335.00377021240968</v>
      </c>
      <c r="L4">
        <v>9.0400484141469448</v>
      </c>
      <c r="M4">
        <v>57.588472018774361</v>
      </c>
      <c r="N4">
        <v>24.900744057152934</v>
      </c>
      <c r="O4">
        <v>70.348004646196614</v>
      </c>
      <c r="P4">
        <v>23.822260864609259</v>
      </c>
      <c r="Q4">
        <v>9.1990208571428553</v>
      </c>
      <c r="R4">
        <v>17.870018856841366</v>
      </c>
      <c r="S4">
        <v>11.126895447058823</v>
      </c>
      <c r="T4">
        <v>0</v>
      </c>
      <c r="U4">
        <v>59.619602958505396</v>
      </c>
      <c r="V4">
        <v>8.7394309981238276</v>
      </c>
      <c r="W4">
        <v>18.238099999999999</v>
      </c>
      <c r="X4">
        <v>63.078448424939602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5.9048251272819483</v>
      </c>
      <c r="AG4">
        <v>14.213001244800003</v>
      </c>
      <c r="AH4">
        <v>0</v>
      </c>
      <c r="AI4">
        <v>0</v>
      </c>
      <c r="AJ4">
        <v>0</v>
      </c>
      <c r="AK4">
        <v>23.007075048226955</v>
      </c>
      <c r="AL4">
        <v>1.6642749184165231</v>
      </c>
      <c r="AM4">
        <v>0</v>
      </c>
      <c r="AN4">
        <v>0</v>
      </c>
      <c r="AO4">
        <v>0</v>
      </c>
      <c r="AP4">
        <v>2.8622101697597344</v>
      </c>
      <c r="AQ4">
        <v>0</v>
      </c>
      <c r="AR4">
        <v>9.3091101999999974</v>
      </c>
      <c r="AS4">
        <v>3.5160751388641098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769.05138960325087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289.89125833966358</v>
      </c>
      <c r="L5">
        <v>9.0400484141469448</v>
      </c>
      <c r="M5">
        <v>57.588472018774361</v>
      </c>
      <c r="N5">
        <v>24.900744057152934</v>
      </c>
      <c r="O5">
        <v>70.348004646196614</v>
      </c>
      <c r="P5">
        <v>23.822260864609259</v>
      </c>
      <c r="Q5">
        <v>9.1990208571428553</v>
      </c>
      <c r="R5">
        <v>17.870018856841366</v>
      </c>
      <c r="S5">
        <v>11.126895447058823</v>
      </c>
      <c r="T5">
        <v>0</v>
      </c>
      <c r="U5">
        <v>59.619602958505396</v>
      </c>
      <c r="V5">
        <v>8.7394309981238276</v>
      </c>
      <c r="W5">
        <v>18.238099999999999</v>
      </c>
      <c r="X5">
        <v>62.189595205177369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5.9048251272819483</v>
      </c>
      <c r="AG5">
        <v>14.213001244800003</v>
      </c>
      <c r="AH5">
        <v>0</v>
      </c>
      <c r="AI5">
        <v>0</v>
      </c>
      <c r="AJ5">
        <v>0</v>
      </c>
      <c r="AK5">
        <v>23.007075048226955</v>
      </c>
      <c r="AL5">
        <v>1.6642749184165231</v>
      </c>
      <c r="AM5">
        <v>0</v>
      </c>
      <c r="AN5">
        <v>0</v>
      </c>
      <c r="AO5">
        <v>0</v>
      </c>
      <c r="AP5">
        <v>2.8622101697597344</v>
      </c>
      <c r="AQ5">
        <v>0</v>
      </c>
      <c r="AR5">
        <v>1.3963666178442022</v>
      </c>
      <c r="AS5">
        <v>3.5160751388641098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715.13728092858685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259.17368182786782</v>
      </c>
      <c r="L6">
        <v>9.0400484141469448</v>
      </c>
      <c r="M6">
        <v>57.588472018774361</v>
      </c>
      <c r="N6">
        <v>24.900744057152934</v>
      </c>
      <c r="O6">
        <v>70.348004646196614</v>
      </c>
      <c r="P6">
        <v>23.822260864609259</v>
      </c>
      <c r="Q6">
        <v>1.9198</v>
      </c>
      <c r="R6">
        <v>17.870018856841366</v>
      </c>
      <c r="S6">
        <v>2.8797000000000001</v>
      </c>
      <c r="T6">
        <v>0</v>
      </c>
      <c r="U6">
        <v>59.619602958505396</v>
      </c>
      <c r="V6">
        <v>8.7394309981238276</v>
      </c>
      <c r="W6">
        <v>18.238099999999999</v>
      </c>
      <c r="X6">
        <v>62.189595205177369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5.9048251272819483</v>
      </c>
      <c r="AG6">
        <v>14.213001244800003</v>
      </c>
      <c r="AH6">
        <v>0</v>
      </c>
      <c r="AI6">
        <v>0</v>
      </c>
      <c r="AJ6">
        <v>0</v>
      </c>
      <c r="AK6">
        <v>23.007075048226955</v>
      </c>
      <c r="AL6">
        <v>1.6642749184165231</v>
      </c>
      <c r="AM6">
        <v>0</v>
      </c>
      <c r="AN6">
        <v>0</v>
      </c>
      <c r="AO6">
        <v>0</v>
      </c>
      <c r="AP6">
        <v>2.8622101697597344</v>
      </c>
      <c r="AQ6">
        <v>0</v>
      </c>
      <c r="AR6">
        <v>0.6981830893115939</v>
      </c>
      <c r="AS6">
        <v>3.5160751388641098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668.19510458405671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259.17368182786782</v>
      </c>
      <c r="L7">
        <v>2.880038032632938</v>
      </c>
      <c r="M7">
        <v>57.588472018774361</v>
      </c>
      <c r="N7">
        <v>24.900744057152934</v>
      </c>
      <c r="O7">
        <v>70.348004646196614</v>
      </c>
      <c r="P7">
        <v>23.822260864609259</v>
      </c>
      <c r="Q7">
        <v>1.9198</v>
      </c>
      <c r="R7">
        <v>4.7995000000000001</v>
      </c>
      <c r="S7">
        <v>2.8797000000000001</v>
      </c>
      <c r="T7">
        <v>0</v>
      </c>
      <c r="U7">
        <v>59.619602958505396</v>
      </c>
      <c r="V7">
        <v>8.7394309981238276</v>
      </c>
      <c r="W7">
        <v>18.238099999999999</v>
      </c>
      <c r="X7">
        <v>62.189595205177369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5.9048251272819483</v>
      </c>
      <c r="AG7">
        <v>14.213001244800003</v>
      </c>
      <c r="AH7">
        <v>0</v>
      </c>
      <c r="AI7">
        <v>0</v>
      </c>
      <c r="AJ7">
        <v>0</v>
      </c>
      <c r="AK7">
        <v>23.007075048226955</v>
      </c>
      <c r="AL7">
        <v>4.9928240092082605</v>
      </c>
      <c r="AM7">
        <v>0</v>
      </c>
      <c r="AN7">
        <v>0</v>
      </c>
      <c r="AO7">
        <v>0</v>
      </c>
      <c r="AP7">
        <v>2.8622101697597344</v>
      </c>
      <c r="AQ7">
        <v>0</v>
      </c>
      <c r="AR7">
        <v>0.46545568568840567</v>
      </c>
      <c r="AS7">
        <v>1.9848811409455847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650.52920303495148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259.17368182786782</v>
      </c>
      <c r="L8">
        <v>2.880038032632938</v>
      </c>
      <c r="M8">
        <v>57.588472018774361</v>
      </c>
      <c r="N8">
        <v>24.900744057152934</v>
      </c>
      <c r="O8">
        <v>70.348004646196614</v>
      </c>
      <c r="P8">
        <v>23.822260864609259</v>
      </c>
      <c r="Q8">
        <v>1.9198</v>
      </c>
      <c r="R8">
        <v>4.7995000000000001</v>
      </c>
      <c r="S8">
        <v>2.8797000000000001</v>
      </c>
      <c r="T8">
        <v>0</v>
      </c>
      <c r="U8">
        <v>59.619602958505396</v>
      </c>
      <c r="V8">
        <v>2.8797000000000001</v>
      </c>
      <c r="W8">
        <v>18.238099999999999</v>
      </c>
      <c r="X8">
        <v>62.189595205177369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5.9048251272819483</v>
      </c>
      <c r="AG8">
        <v>14.213001244800003</v>
      </c>
      <c r="AH8">
        <v>0</v>
      </c>
      <c r="AI8">
        <v>0</v>
      </c>
      <c r="AJ8">
        <v>0</v>
      </c>
      <c r="AK8">
        <v>23.007075048226955</v>
      </c>
      <c r="AL8">
        <v>29.956943309208256</v>
      </c>
      <c r="AM8">
        <v>0</v>
      </c>
      <c r="AN8">
        <v>0</v>
      </c>
      <c r="AO8">
        <v>0</v>
      </c>
      <c r="AP8">
        <v>2.8622101697597344</v>
      </c>
      <c r="AQ8">
        <v>0</v>
      </c>
      <c r="AR8">
        <v>0.46545568568840567</v>
      </c>
      <c r="AS8">
        <v>1.9848811409455847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669.63359133682764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259.17368182786782</v>
      </c>
      <c r="L9">
        <v>2.880038032632938</v>
      </c>
      <c r="M9">
        <v>57.588472018774361</v>
      </c>
      <c r="N9">
        <v>24.900744057152934</v>
      </c>
      <c r="O9">
        <v>70.348004646196614</v>
      </c>
      <c r="P9">
        <v>23.822260864609259</v>
      </c>
      <c r="Q9">
        <v>1.9198</v>
      </c>
      <c r="R9">
        <v>4.7995000000000001</v>
      </c>
      <c r="S9">
        <v>2.8797000000000001</v>
      </c>
      <c r="T9">
        <v>0</v>
      </c>
      <c r="U9">
        <v>59.619602958505396</v>
      </c>
      <c r="V9">
        <v>2.8797000000000001</v>
      </c>
      <c r="W9">
        <v>18.238099999999999</v>
      </c>
      <c r="X9">
        <v>62.189595205177369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5.9048251272819483</v>
      </c>
      <c r="AG9">
        <v>14.213001244800003</v>
      </c>
      <c r="AH9">
        <v>0</v>
      </c>
      <c r="AI9">
        <v>0</v>
      </c>
      <c r="AJ9">
        <v>0</v>
      </c>
      <c r="AK9">
        <v>23.007075048226955</v>
      </c>
      <c r="AL9">
        <v>29.956943309208256</v>
      </c>
      <c r="AM9">
        <v>0</v>
      </c>
      <c r="AN9">
        <v>0</v>
      </c>
      <c r="AO9">
        <v>0</v>
      </c>
      <c r="AP9">
        <v>0</v>
      </c>
      <c r="AQ9">
        <v>0</v>
      </c>
      <c r="AR9">
        <v>0.46545568568840567</v>
      </c>
      <c r="AS9">
        <v>1.9848811409455847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666.77138116706794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259.17368182786782</v>
      </c>
      <c r="L10">
        <v>2.880038032632938</v>
      </c>
      <c r="M10">
        <v>57.588472018774361</v>
      </c>
      <c r="N10">
        <v>24.900744057152934</v>
      </c>
      <c r="O10">
        <v>70.348004646196614</v>
      </c>
      <c r="P10">
        <v>23.822260864609259</v>
      </c>
      <c r="Q10">
        <v>1.9198</v>
      </c>
      <c r="R10">
        <v>4.7995000000000001</v>
      </c>
      <c r="S10">
        <v>2.8797000000000001</v>
      </c>
      <c r="T10">
        <v>0</v>
      </c>
      <c r="U10">
        <v>59.619602958505396</v>
      </c>
      <c r="V10">
        <v>2.8797000000000001</v>
      </c>
      <c r="W10">
        <v>4.7995000000000001</v>
      </c>
      <c r="X10">
        <v>62.189595205177369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5.9048251272819483</v>
      </c>
      <c r="AG10">
        <v>14.213001244800003</v>
      </c>
      <c r="AH10">
        <v>0</v>
      </c>
      <c r="AI10">
        <v>0</v>
      </c>
      <c r="AJ10">
        <v>0</v>
      </c>
      <c r="AK10">
        <v>23.007075048226955</v>
      </c>
      <c r="AL10">
        <v>4.9928240092082605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0.46545568568840567</v>
      </c>
      <c r="AS10">
        <v>1.9848811409455847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628.368661867068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259.17368182786782</v>
      </c>
      <c r="L11">
        <v>2.880038032632938</v>
      </c>
      <c r="M11">
        <v>57.588472018774361</v>
      </c>
      <c r="N11">
        <v>24.900744057152934</v>
      </c>
      <c r="O11">
        <v>70.348004646196614</v>
      </c>
      <c r="P11">
        <v>23.822260864609259</v>
      </c>
      <c r="Q11">
        <v>1.9198</v>
      </c>
      <c r="R11">
        <v>4.7995000000000001</v>
      </c>
      <c r="S11">
        <v>2.8797000000000001</v>
      </c>
      <c r="T11">
        <v>0</v>
      </c>
      <c r="U11">
        <v>59.619602958505396</v>
      </c>
      <c r="V11">
        <v>2.8797000000000001</v>
      </c>
      <c r="W11">
        <v>4.7995000000000001</v>
      </c>
      <c r="X11">
        <v>41.27135775188485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5.9048251272819483</v>
      </c>
      <c r="AG11">
        <v>14.213001244800003</v>
      </c>
      <c r="AH11">
        <v>0</v>
      </c>
      <c r="AI11">
        <v>0</v>
      </c>
      <c r="AJ11">
        <v>0</v>
      </c>
      <c r="AK11">
        <v>23.007075048226955</v>
      </c>
      <c r="AL11">
        <v>1.6642749184165231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0.6981830893115939</v>
      </c>
      <c r="AS11">
        <v>1.9848811409455847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604.3546027266068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259.17368182786782</v>
      </c>
      <c r="L12">
        <v>2.880038032632938</v>
      </c>
      <c r="M12">
        <v>57.588472018774361</v>
      </c>
      <c r="N12">
        <v>24.900744057152934</v>
      </c>
      <c r="O12">
        <v>70.348004646196614</v>
      </c>
      <c r="P12">
        <v>23.822260864609259</v>
      </c>
      <c r="Q12">
        <v>1.9198</v>
      </c>
      <c r="R12">
        <v>4.7995000000000001</v>
      </c>
      <c r="S12">
        <v>2.8797000000000001</v>
      </c>
      <c r="T12">
        <v>0</v>
      </c>
      <c r="U12">
        <v>59.619602958505396</v>
      </c>
      <c r="V12">
        <v>2.8797000000000001</v>
      </c>
      <c r="W12">
        <v>4.7995000000000001</v>
      </c>
      <c r="X12">
        <v>24.9574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5.9048251272819483</v>
      </c>
      <c r="AG12">
        <v>14.213001244800003</v>
      </c>
      <c r="AH12">
        <v>0</v>
      </c>
      <c r="AI12">
        <v>0</v>
      </c>
      <c r="AJ12">
        <v>0</v>
      </c>
      <c r="AK12">
        <v>23.007075048226955</v>
      </c>
      <c r="AL12">
        <v>1.6642749184165231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0.6981830893115939</v>
      </c>
      <c r="AS12">
        <v>1.9848811409455847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588.040644974722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259.17368182786782</v>
      </c>
      <c r="L13">
        <v>2.880038032632938</v>
      </c>
      <c r="M13">
        <v>57.588472018774361</v>
      </c>
      <c r="N13">
        <v>24.900744057152934</v>
      </c>
      <c r="O13">
        <v>70.348004646196614</v>
      </c>
      <c r="P13">
        <v>23.822260864609259</v>
      </c>
      <c r="Q13">
        <v>1.9198</v>
      </c>
      <c r="R13">
        <v>4.7995000000000001</v>
      </c>
      <c r="S13">
        <v>2.8797000000000001</v>
      </c>
      <c r="T13">
        <v>0</v>
      </c>
      <c r="U13">
        <v>59.619602958505396</v>
      </c>
      <c r="V13">
        <v>2.8797000000000001</v>
      </c>
      <c r="W13">
        <v>4.7995000000000001</v>
      </c>
      <c r="X13">
        <v>14.398500000000002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5.9048251272819483</v>
      </c>
      <c r="AG13">
        <v>14.213001244800003</v>
      </c>
      <c r="AH13">
        <v>0</v>
      </c>
      <c r="AI13">
        <v>0</v>
      </c>
      <c r="AJ13">
        <v>0</v>
      </c>
      <c r="AK13">
        <v>23.007075048226955</v>
      </c>
      <c r="AL13">
        <v>1.6642749184165231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0.93091093215579679</v>
      </c>
      <c r="AS13">
        <v>1.9848811409455847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577.71447281756627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259.17368182786782</v>
      </c>
      <c r="L14">
        <v>2.880038032632938</v>
      </c>
      <c r="M14">
        <v>57.588472018774361</v>
      </c>
      <c r="N14">
        <v>24.900744057152934</v>
      </c>
      <c r="O14">
        <v>70.348004646196614</v>
      </c>
      <c r="P14">
        <v>23.822260864609259</v>
      </c>
      <c r="Q14">
        <v>1.9198</v>
      </c>
      <c r="R14">
        <v>4.7995000000000001</v>
      </c>
      <c r="S14">
        <v>2.8797000000000001</v>
      </c>
      <c r="T14">
        <v>0</v>
      </c>
      <c r="U14">
        <v>59.619602958505396</v>
      </c>
      <c r="V14">
        <v>2.8797000000000001</v>
      </c>
      <c r="W14">
        <v>4.7995000000000001</v>
      </c>
      <c r="X14">
        <v>14.398500000000002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5.9048251272819483</v>
      </c>
      <c r="AG14">
        <v>14.213001244800003</v>
      </c>
      <c r="AH14">
        <v>0</v>
      </c>
      <c r="AI14">
        <v>0</v>
      </c>
      <c r="AJ14">
        <v>0</v>
      </c>
      <c r="AK14">
        <v>23.007075048226955</v>
      </c>
      <c r="AL14">
        <v>1.6642749184165231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0.93091093215579679</v>
      </c>
      <c r="AS14">
        <v>1.9848811409455847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577.71447281756627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259.17368182786782</v>
      </c>
      <c r="L15">
        <v>2.880038032632938</v>
      </c>
      <c r="M15">
        <v>57.588472018774361</v>
      </c>
      <c r="N15">
        <v>24.900744057152934</v>
      </c>
      <c r="O15">
        <v>70.348004646196614</v>
      </c>
      <c r="P15">
        <v>23.822260864609259</v>
      </c>
      <c r="Q15">
        <v>1.9198</v>
      </c>
      <c r="R15">
        <v>4.7995000000000001</v>
      </c>
      <c r="S15">
        <v>2.8797000000000001</v>
      </c>
      <c r="T15">
        <v>0</v>
      </c>
      <c r="U15">
        <v>59.619602958505396</v>
      </c>
      <c r="V15">
        <v>2.8797000000000001</v>
      </c>
      <c r="W15">
        <v>4.7995000000000001</v>
      </c>
      <c r="X15">
        <v>14.398500000000002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5.9048251272819483</v>
      </c>
      <c r="AG15">
        <v>14.213001244800003</v>
      </c>
      <c r="AH15">
        <v>0</v>
      </c>
      <c r="AI15">
        <v>0</v>
      </c>
      <c r="AJ15">
        <v>0</v>
      </c>
      <c r="AK15">
        <v>23.007075048226955</v>
      </c>
      <c r="AL15">
        <v>1.6642749184165231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0.93091093215579679</v>
      </c>
      <c r="AS15">
        <v>1.9848811409455847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577.71447281756627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259.17368182786782</v>
      </c>
      <c r="L16">
        <v>2.880038032632938</v>
      </c>
      <c r="M16">
        <v>57.588472018774361</v>
      </c>
      <c r="N16">
        <v>24.900744057152934</v>
      </c>
      <c r="O16">
        <v>70.348004646196614</v>
      </c>
      <c r="P16">
        <v>23.822260864609259</v>
      </c>
      <c r="Q16">
        <v>1.9198</v>
      </c>
      <c r="R16">
        <v>4.7995000000000001</v>
      </c>
      <c r="S16">
        <v>2.8797000000000001</v>
      </c>
      <c r="T16">
        <v>0</v>
      </c>
      <c r="U16">
        <v>59.619602958505396</v>
      </c>
      <c r="V16">
        <v>2.8797000000000001</v>
      </c>
      <c r="W16">
        <v>4.7995000000000001</v>
      </c>
      <c r="X16">
        <v>14.398500000000002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5.9048251272819483</v>
      </c>
      <c r="AG16">
        <v>14.213001244800003</v>
      </c>
      <c r="AH16">
        <v>0</v>
      </c>
      <c r="AI16">
        <v>0</v>
      </c>
      <c r="AJ16">
        <v>0</v>
      </c>
      <c r="AK16">
        <v>23.007075048226955</v>
      </c>
      <c r="AL16">
        <v>1.6642749184165231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0.93091093215579679</v>
      </c>
      <c r="AS16">
        <v>1.9848811409455847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577.71447281756627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259.17368182786782</v>
      </c>
      <c r="L17">
        <v>2.880038032632938</v>
      </c>
      <c r="M17">
        <v>57.588472018774361</v>
      </c>
      <c r="N17">
        <v>24.900744057152934</v>
      </c>
      <c r="O17">
        <v>70.348004646196614</v>
      </c>
      <c r="P17">
        <v>23.822260864609259</v>
      </c>
      <c r="Q17">
        <v>1.9198</v>
      </c>
      <c r="R17">
        <v>4.7995000000000001</v>
      </c>
      <c r="S17">
        <v>2.8797000000000001</v>
      </c>
      <c r="T17">
        <v>0</v>
      </c>
      <c r="U17">
        <v>59.619602958505396</v>
      </c>
      <c r="V17">
        <v>2.8797000000000001</v>
      </c>
      <c r="W17">
        <v>4.7995000000000001</v>
      </c>
      <c r="X17">
        <v>14.398500000000002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5.9048251272819483</v>
      </c>
      <c r="AG17">
        <v>14.213001244800003</v>
      </c>
      <c r="AH17">
        <v>0</v>
      </c>
      <c r="AI17">
        <v>0</v>
      </c>
      <c r="AJ17">
        <v>0</v>
      </c>
      <c r="AK17">
        <v>23.007075048226955</v>
      </c>
      <c r="AL17">
        <v>1.6642749184165231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0.93091093215579679</v>
      </c>
      <c r="AS17">
        <v>1.9848811409455847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577.71447281756627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259.17368182786782</v>
      </c>
      <c r="L18">
        <v>2.880038032632938</v>
      </c>
      <c r="M18">
        <v>57.588472018774361</v>
      </c>
      <c r="N18">
        <v>24.900744057152934</v>
      </c>
      <c r="O18">
        <v>70.348004646196614</v>
      </c>
      <c r="P18">
        <v>23.822260864609259</v>
      </c>
      <c r="Q18">
        <v>1.9198</v>
      </c>
      <c r="R18">
        <v>4.7995000000000001</v>
      </c>
      <c r="S18">
        <v>2.8797000000000001</v>
      </c>
      <c r="T18">
        <v>0</v>
      </c>
      <c r="U18">
        <v>59.619602958505396</v>
      </c>
      <c r="V18">
        <v>2.8797000000000001</v>
      </c>
      <c r="W18">
        <v>4.7995000000000001</v>
      </c>
      <c r="X18">
        <v>14.398500000000002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5.9048251272819483</v>
      </c>
      <c r="AG18">
        <v>14.213001244800003</v>
      </c>
      <c r="AH18">
        <v>0</v>
      </c>
      <c r="AI18">
        <v>0</v>
      </c>
      <c r="AJ18">
        <v>0</v>
      </c>
      <c r="AK18">
        <v>23.007075048226955</v>
      </c>
      <c r="AL18">
        <v>1.6642749184165231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0.93091093215579679</v>
      </c>
      <c r="AS18">
        <v>1.9848811409455847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577.71447281756627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259.17368182786782</v>
      </c>
      <c r="L19">
        <v>2.880038032632938</v>
      </c>
      <c r="M19">
        <v>57.588472018774361</v>
      </c>
      <c r="N19">
        <v>24.900744057152934</v>
      </c>
      <c r="O19">
        <v>70.348004646196614</v>
      </c>
      <c r="P19">
        <v>23.822260864609259</v>
      </c>
      <c r="Q19">
        <v>1.9198</v>
      </c>
      <c r="R19">
        <v>4.7995000000000001</v>
      </c>
      <c r="S19">
        <v>2.8797000000000001</v>
      </c>
      <c r="T19">
        <v>0</v>
      </c>
      <c r="U19">
        <v>59.619602958505396</v>
      </c>
      <c r="V19">
        <v>2.8797000000000001</v>
      </c>
      <c r="W19">
        <v>4.7995000000000001</v>
      </c>
      <c r="X19">
        <v>30.716800000000003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5.9048251272819483</v>
      </c>
      <c r="AG19">
        <v>14.213001244800003</v>
      </c>
      <c r="AH19">
        <v>0</v>
      </c>
      <c r="AI19">
        <v>0</v>
      </c>
      <c r="AJ19">
        <v>0</v>
      </c>
      <c r="AK19">
        <v>23.007075048226955</v>
      </c>
      <c r="AL19">
        <v>1.6642749184165231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11.170932064311589</v>
      </c>
      <c r="AS19">
        <v>1.9848811409455847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604.27279394972209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259.17368182786782</v>
      </c>
      <c r="L20">
        <v>2.880038032632938</v>
      </c>
      <c r="M20">
        <v>57.588472018774361</v>
      </c>
      <c r="N20">
        <v>24.900744057152934</v>
      </c>
      <c r="O20">
        <v>70.348004646196614</v>
      </c>
      <c r="P20">
        <v>23.822260864609259</v>
      </c>
      <c r="Q20">
        <v>1.9198</v>
      </c>
      <c r="R20">
        <v>4.7995000000000001</v>
      </c>
      <c r="S20">
        <v>2.8797000000000001</v>
      </c>
      <c r="T20">
        <v>0</v>
      </c>
      <c r="U20">
        <v>59.619602958505396</v>
      </c>
      <c r="V20">
        <v>2.8797000000000001</v>
      </c>
      <c r="W20">
        <v>4.7995000000000001</v>
      </c>
      <c r="X20">
        <v>50.870862725620825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5.9048251272819483</v>
      </c>
      <c r="AG20">
        <v>14.213001244800003</v>
      </c>
      <c r="AH20">
        <v>0</v>
      </c>
      <c r="AI20">
        <v>0</v>
      </c>
      <c r="AJ20">
        <v>0</v>
      </c>
      <c r="AK20">
        <v>23.007075048226955</v>
      </c>
      <c r="AL20">
        <v>1.6642749184165231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11.170932064311589</v>
      </c>
      <c r="AS20">
        <v>1.9848811409455847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624.42685667534283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259.17368182786782</v>
      </c>
      <c r="L21">
        <v>2.880038032632938</v>
      </c>
      <c r="M21">
        <v>57.588472018774361</v>
      </c>
      <c r="N21">
        <v>24.900744057152934</v>
      </c>
      <c r="O21">
        <v>70.348004646196614</v>
      </c>
      <c r="P21">
        <v>23.822260864609259</v>
      </c>
      <c r="Q21">
        <v>1.9198</v>
      </c>
      <c r="R21">
        <v>4.7995000000000001</v>
      </c>
      <c r="S21">
        <v>2.8797000000000001</v>
      </c>
      <c r="T21">
        <v>0</v>
      </c>
      <c r="U21">
        <v>59.619602958505396</v>
      </c>
      <c r="V21">
        <v>2.8797000000000001</v>
      </c>
      <c r="W21">
        <v>4.7995000000000001</v>
      </c>
      <c r="X21">
        <v>62.189595205177369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5.9048251272819483</v>
      </c>
      <c r="AG21">
        <v>14.213001244800003</v>
      </c>
      <c r="AH21">
        <v>0</v>
      </c>
      <c r="AI21">
        <v>0</v>
      </c>
      <c r="AJ21">
        <v>0</v>
      </c>
      <c r="AK21">
        <v>23.007075048226955</v>
      </c>
      <c r="AL21">
        <v>1.6642749184165231</v>
      </c>
      <c r="AM21">
        <v>0</v>
      </c>
      <c r="AN21">
        <v>0</v>
      </c>
      <c r="AO21">
        <v>0</v>
      </c>
      <c r="AP21">
        <v>0</v>
      </c>
      <c r="AQ21">
        <v>9.8509261015873015</v>
      </c>
      <c r="AR21">
        <v>1.8618218643115936</v>
      </c>
      <c r="AS21">
        <v>1.9848811409455847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636.2874050564867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259.17368182786782</v>
      </c>
      <c r="L22">
        <v>2.880038032632938</v>
      </c>
      <c r="M22">
        <v>57.588472018774361</v>
      </c>
      <c r="N22">
        <v>24.900744057152934</v>
      </c>
      <c r="O22">
        <v>70.348004646196614</v>
      </c>
      <c r="P22">
        <v>23.822260864609259</v>
      </c>
      <c r="Q22">
        <v>1.9198</v>
      </c>
      <c r="R22">
        <v>4.7995000000000001</v>
      </c>
      <c r="S22">
        <v>2.8797000000000001</v>
      </c>
      <c r="T22">
        <v>0</v>
      </c>
      <c r="U22">
        <v>59.619602958505396</v>
      </c>
      <c r="V22">
        <v>2.8797000000000001</v>
      </c>
      <c r="W22">
        <v>15.711520343530383</v>
      </c>
      <c r="X22">
        <v>62.189595205177369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5.9048251272819483</v>
      </c>
      <c r="AG22">
        <v>14.213001244800003</v>
      </c>
      <c r="AH22">
        <v>4.7908994716789852</v>
      </c>
      <c r="AI22">
        <v>0</v>
      </c>
      <c r="AJ22">
        <v>0</v>
      </c>
      <c r="AK22">
        <v>23.007075048226955</v>
      </c>
      <c r="AL22">
        <v>1.6642749184165231</v>
      </c>
      <c r="AM22">
        <v>0</v>
      </c>
      <c r="AN22">
        <v>0</v>
      </c>
      <c r="AO22">
        <v>0</v>
      </c>
      <c r="AP22">
        <v>0</v>
      </c>
      <c r="AQ22">
        <v>10.353951820317461</v>
      </c>
      <c r="AR22">
        <v>0.93091093215579679</v>
      </c>
      <c r="AS22">
        <v>1.9848811409455847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651.56243965827048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259.17368182786782</v>
      </c>
      <c r="L23">
        <v>2.880038032632938</v>
      </c>
      <c r="M23">
        <v>57.588472018774361</v>
      </c>
      <c r="N23">
        <v>24.900744057152934</v>
      </c>
      <c r="O23">
        <v>70.348004646196614</v>
      </c>
      <c r="P23">
        <v>23.822260864609259</v>
      </c>
      <c r="Q23">
        <v>1.9198</v>
      </c>
      <c r="R23">
        <v>4.5299063133397315</v>
      </c>
      <c r="S23">
        <v>2.8797000000000001</v>
      </c>
      <c r="T23">
        <v>0</v>
      </c>
      <c r="U23">
        <v>59.619602958505396</v>
      </c>
      <c r="V23">
        <v>4.0981927011494257</v>
      </c>
      <c r="W23">
        <v>19.478899968440036</v>
      </c>
      <c r="X23">
        <v>57.037526580177392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5.9048251272819483</v>
      </c>
      <c r="AG23">
        <v>14.213001244800003</v>
      </c>
      <c r="AH23">
        <v>15.96966432</v>
      </c>
      <c r="AI23">
        <v>0</v>
      </c>
      <c r="AJ23">
        <v>0</v>
      </c>
      <c r="AK23">
        <v>23.007075048226955</v>
      </c>
      <c r="AL23">
        <v>1.6642749184165231</v>
      </c>
      <c r="AM23">
        <v>0</v>
      </c>
      <c r="AN23">
        <v>0</v>
      </c>
      <c r="AO23">
        <v>0</v>
      </c>
      <c r="AP23">
        <v>0</v>
      </c>
      <c r="AQ23">
        <v>10.353951820317461</v>
      </c>
      <c r="AR23">
        <v>0.93091093215579679</v>
      </c>
      <c r="AS23">
        <v>1.9848811409455847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662.30541452099021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335.96740738882994</v>
      </c>
      <c r="L24">
        <v>9.0400484141469448</v>
      </c>
      <c r="M24">
        <v>57.588472018774361</v>
      </c>
      <c r="N24">
        <v>24.900744057152934</v>
      </c>
      <c r="O24">
        <v>70.348004646196614</v>
      </c>
      <c r="P24">
        <v>23.822260864609259</v>
      </c>
      <c r="Q24">
        <v>9.1990208571428553</v>
      </c>
      <c r="R24">
        <v>17.867162959613196</v>
      </c>
      <c r="S24">
        <v>11.126895447058823</v>
      </c>
      <c r="T24">
        <v>0</v>
      </c>
      <c r="U24">
        <v>59.619602958505396</v>
      </c>
      <c r="V24">
        <v>6.4919110753176046</v>
      </c>
      <c r="W24">
        <v>19.554940743434344</v>
      </c>
      <c r="X24">
        <v>62.188124973259754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5.9048251272819483</v>
      </c>
      <c r="AG24">
        <v>14.213001244800003</v>
      </c>
      <c r="AH24">
        <v>15.96966432</v>
      </c>
      <c r="AI24">
        <v>0</v>
      </c>
      <c r="AJ24">
        <v>0</v>
      </c>
      <c r="AK24">
        <v>23.007075048226955</v>
      </c>
      <c r="AL24">
        <v>1.6642749184165231</v>
      </c>
      <c r="AM24">
        <v>0</v>
      </c>
      <c r="AN24">
        <v>0</v>
      </c>
      <c r="AO24">
        <v>0</v>
      </c>
      <c r="AP24">
        <v>0</v>
      </c>
      <c r="AQ24">
        <v>20.707903640634921</v>
      </c>
      <c r="AR24">
        <v>0.93091093215579679</v>
      </c>
      <c r="AS24">
        <v>1.9848811409455847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792.09713277650371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383.96149378174505</v>
      </c>
      <c r="L25">
        <v>9.0401012121911339</v>
      </c>
      <c r="M25">
        <v>57.588472018774361</v>
      </c>
      <c r="N25">
        <v>24.900744057152934</v>
      </c>
      <c r="O25">
        <v>70.348004646196614</v>
      </c>
      <c r="P25">
        <v>23.822260864609259</v>
      </c>
      <c r="Q25">
        <v>9.1990208571428553</v>
      </c>
      <c r="R25">
        <v>17.870018856841366</v>
      </c>
      <c r="S25">
        <v>11.126895447058823</v>
      </c>
      <c r="T25">
        <v>0</v>
      </c>
      <c r="U25">
        <v>59.619602958505396</v>
      </c>
      <c r="V25">
        <v>8.7394309981238276</v>
      </c>
      <c r="W25">
        <v>19.554940743434344</v>
      </c>
      <c r="X25">
        <v>62.188124973259754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5.9048251272819483</v>
      </c>
      <c r="AG25">
        <v>14.213001244800003</v>
      </c>
      <c r="AH25">
        <v>15.96966432</v>
      </c>
      <c r="AI25">
        <v>0</v>
      </c>
      <c r="AJ25">
        <v>0</v>
      </c>
      <c r="AK25">
        <v>23.007075048226955</v>
      </c>
      <c r="AL25">
        <v>1.6642749184165231</v>
      </c>
      <c r="AM25">
        <v>0</v>
      </c>
      <c r="AN25">
        <v>0</v>
      </c>
      <c r="AO25">
        <v>0</v>
      </c>
      <c r="AP25">
        <v>0</v>
      </c>
      <c r="AQ25">
        <v>20.707903640634921</v>
      </c>
      <c r="AR25">
        <v>0.93091093215579679</v>
      </c>
      <c r="AS25">
        <v>1.9848811409455847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842.34164778749744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431.95729321871266</v>
      </c>
      <c r="L26">
        <v>9.0399386988069139</v>
      </c>
      <c r="M26">
        <v>57.588472018774361</v>
      </c>
      <c r="N26">
        <v>24.900744057152934</v>
      </c>
      <c r="O26">
        <v>70.348004646196614</v>
      </c>
      <c r="P26">
        <v>23.822260864609259</v>
      </c>
      <c r="Q26">
        <v>9.1990208571428553</v>
      </c>
      <c r="R26">
        <v>17.872564908769867</v>
      </c>
      <c r="S26">
        <v>11.126895447058823</v>
      </c>
      <c r="T26">
        <v>0</v>
      </c>
      <c r="U26">
        <v>59.619602958505396</v>
      </c>
      <c r="V26">
        <v>8.7283140152768937</v>
      </c>
      <c r="W26">
        <v>19.554940743434344</v>
      </c>
      <c r="X26">
        <v>62.188124973259754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6.9473664653156666</v>
      </c>
      <c r="AF26">
        <v>5.9048251272819483</v>
      </c>
      <c r="AG26">
        <v>14.213001244800003</v>
      </c>
      <c r="AH26">
        <v>15.96966432</v>
      </c>
      <c r="AI26">
        <v>0</v>
      </c>
      <c r="AJ26">
        <v>0</v>
      </c>
      <c r="AK26">
        <v>23.007075048226955</v>
      </c>
      <c r="AL26">
        <v>1.6642749184165231</v>
      </c>
      <c r="AM26">
        <v>0</v>
      </c>
      <c r="AN26">
        <v>0</v>
      </c>
      <c r="AO26">
        <v>0</v>
      </c>
      <c r="AP26">
        <v>0</v>
      </c>
      <c r="AQ26">
        <v>31.06185546095238</v>
      </c>
      <c r="AR26">
        <v>0.93091093215579679</v>
      </c>
      <c r="AS26">
        <v>1.9848811409455847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907.63003206579549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486.57398531541889</v>
      </c>
      <c r="L27">
        <v>9.0399787025262004</v>
      </c>
      <c r="M27">
        <v>57.588472018774361</v>
      </c>
      <c r="N27">
        <v>24.900744057152934</v>
      </c>
      <c r="O27">
        <v>70.348004646196614</v>
      </c>
      <c r="P27">
        <v>23.822260864609259</v>
      </c>
      <c r="Q27">
        <v>9.1990208571428553</v>
      </c>
      <c r="R27">
        <v>17.872564908769867</v>
      </c>
      <c r="S27">
        <v>11.126895447058823</v>
      </c>
      <c r="T27">
        <v>0</v>
      </c>
      <c r="U27">
        <v>59.619602958505396</v>
      </c>
      <c r="V27">
        <v>8.7319799484404843</v>
      </c>
      <c r="W27">
        <v>19.554940743434344</v>
      </c>
      <c r="X27">
        <v>62.188124973259754</v>
      </c>
      <c r="Y27">
        <v>0</v>
      </c>
      <c r="Z27">
        <v>0</v>
      </c>
      <c r="AA27">
        <v>3.4973954303797479</v>
      </c>
      <c r="AB27">
        <v>0</v>
      </c>
      <c r="AC27">
        <v>0</v>
      </c>
      <c r="AD27">
        <v>0</v>
      </c>
      <c r="AE27">
        <v>13.894732930631333</v>
      </c>
      <c r="AF27">
        <v>5.9048251272819483</v>
      </c>
      <c r="AG27">
        <v>14.213001244800003</v>
      </c>
      <c r="AH27">
        <v>15.96966432</v>
      </c>
      <c r="AI27">
        <v>0</v>
      </c>
      <c r="AJ27">
        <v>0</v>
      </c>
      <c r="AK27">
        <v>23.007075048226955</v>
      </c>
      <c r="AL27">
        <v>1.6642749184165231</v>
      </c>
      <c r="AM27">
        <v>0</v>
      </c>
      <c r="AN27">
        <v>0</v>
      </c>
      <c r="AO27">
        <v>0</v>
      </c>
      <c r="AP27">
        <v>0</v>
      </c>
      <c r="AQ27">
        <v>31.06185546095238</v>
      </c>
      <c r="AR27">
        <v>0.93091093215579679</v>
      </c>
      <c r="AS27">
        <v>1.9848811409455847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972.69519199507999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485.01679811452743</v>
      </c>
      <c r="L28">
        <v>9.0401266133503473</v>
      </c>
      <c r="M28">
        <v>57.588472018774361</v>
      </c>
      <c r="N28">
        <v>24.900744057152934</v>
      </c>
      <c r="O28">
        <v>70.348004646196614</v>
      </c>
      <c r="P28">
        <v>23.822260864609259</v>
      </c>
      <c r="Q28">
        <v>7.9597878211920534</v>
      </c>
      <c r="R28">
        <v>17.74608893838159</v>
      </c>
      <c r="S28">
        <v>10.440281414634144</v>
      </c>
      <c r="T28">
        <v>0</v>
      </c>
      <c r="U28">
        <v>59.619602958505396</v>
      </c>
      <c r="V28">
        <v>8.7350514304369664</v>
      </c>
      <c r="W28">
        <v>19.554940743434344</v>
      </c>
      <c r="X28">
        <v>62.188124973259754</v>
      </c>
      <c r="Y28">
        <v>0</v>
      </c>
      <c r="Z28">
        <v>0</v>
      </c>
      <c r="AA28">
        <v>5.9235891227848114</v>
      </c>
      <c r="AB28">
        <v>5.5518233708927225</v>
      </c>
      <c r="AC28">
        <v>0</v>
      </c>
      <c r="AD28">
        <v>0</v>
      </c>
      <c r="AE28">
        <v>13.894732930631333</v>
      </c>
      <c r="AF28">
        <v>5.9048251272819483</v>
      </c>
      <c r="AG28">
        <v>14.213001244800003</v>
      </c>
      <c r="AH28">
        <v>21.559046744160504</v>
      </c>
      <c r="AI28">
        <v>0</v>
      </c>
      <c r="AJ28">
        <v>0</v>
      </c>
      <c r="AK28">
        <v>23.007075048226955</v>
      </c>
      <c r="AL28">
        <v>1.6642749184165231</v>
      </c>
      <c r="AM28">
        <v>0</v>
      </c>
      <c r="AN28">
        <v>0</v>
      </c>
      <c r="AO28">
        <v>0</v>
      </c>
      <c r="AP28">
        <v>0</v>
      </c>
      <c r="AQ28">
        <v>31.06185546095238</v>
      </c>
      <c r="AR28">
        <v>0.93091093215579679</v>
      </c>
      <c r="AS28">
        <v>1.9848811409455847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982.65630063570393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486.36334286242817</v>
      </c>
      <c r="L29">
        <v>9.0401266133503473</v>
      </c>
      <c r="M29">
        <v>57.588472018774361</v>
      </c>
      <c r="N29">
        <v>24.900744057152934</v>
      </c>
      <c r="O29">
        <v>70.348004646196614</v>
      </c>
      <c r="P29">
        <v>23.822260864609259</v>
      </c>
      <c r="Q29">
        <v>9.1653374784276131</v>
      </c>
      <c r="R29">
        <v>17.865722176658476</v>
      </c>
      <c r="S29">
        <v>11.12520733965245</v>
      </c>
      <c r="T29">
        <v>0</v>
      </c>
      <c r="U29">
        <v>59.619602958505396</v>
      </c>
      <c r="V29">
        <v>8.7350514304369664</v>
      </c>
      <c r="W29">
        <v>19.554940743434344</v>
      </c>
      <c r="X29">
        <v>62.188124973259754</v>
      </c>
      <c r="Y29">
        <v>0</v>
      </c>
      <c r="Z29">
        <v>0.46372768999999991</v>
      </c>
      <c r="AA29">
        <v>11.657985500000002</v>
      </c>
      <c r="AB29">
        <v>5.5518233708927225</v>
      </c>
      <c r="AC29">
        <v>0</v>
      </c>
      <c r="AD29">
        <v>2.7846701196063592</v>
      </c>
      <c r="AE29">
        <v>13.894732930631333</v>
      </c>
      <c r="AF29">
        <v>11.809649561359027</v>
      </c>
      <c r="AG29">
        <v>14.213001244800003</v>
      </c>
      <c r="AH29">
        <v>33.935536460401266</v>
      </c>
      <c r="AI29">
        <v>0</v>
      </c>
      <c r="AJ29">
        <v>0</v>
      </c>
      <c r="AK29">
        <v>23.007075048226955</v>
      </c>
      <c r="AL29">
        <v>9.1535105592082591</v>
      </c>
      <c r="AM29">
        <v>2.2252248514628654</v>
      </c>
      <c r="AN29">
        <v>0</v>
      </c>
      <c r="AO29">
        <v>0</v>
      </c>
      <c r="AP29">
        <v>0</v>
      </c>
      <c r="AQ29">
        <v>31.06185546095238</v>
      </c>
      <c r="AR29">
        <v>0.93091093215579679</v>
      </c>
      <c r="AS29">
        <v>1.9848811409455847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1022.9915230335295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486.36334286242817</v>
      </c>
      <c r="L30">
        <v>9.0401266133503473</v>
      </c>
      <c r="M30">
        <v>57.588472018774361</v>
      </c>
      <c r="N30">
        <v>24.900744057152934</v>
      </c>
      <c r="O30">
        <v>70.348004646196614</v>
      </c>
      <c r="P30">
        <v>23.822260864609259</v>
      </c>
      <c r="Q30">
        <v>9.2022046609360082</v>
      </c>
      <c r="R30">
        <v>17.865722176658476</v>
      </c>
      <c r="S30">
        <v>11.12520733965245</v>
      </c>
      <c r="T30">
        <v>0</v>
      </c>
      <c r="U30">
        <v>59.619602958505396</v>
      </c>
      <c r="V30">
        <v>8.7350514304369664</v>
      </c>
      <c r="W30">
        <v>19.554940743434344</v>
      </c>
      <c r="X30">
        <v>62.188124973259754</v>
      </c>
      <c r="Y30">
        <v>0</v>
      </c>
      <c r="Z30">
        <v>5.4979555629090893</v>
      </c>
      <c r="AA30">
        <v>11.657985500000002</v>
      </c>
      <c r="AB30">
        <v>11.103647180945234</v>
      </c>
      <c r="AC30">
        <v>0</v>
      </c>
      <c r="AD30">
        <v>7.2401418717638162</v>
      </c>
      <c r="AE30">
        <v>13.894732930631333</v>
      </c>
      <c r="AF30">
        <v>17.714474688640976</v>
      </c>
      <c r="AG30">
        <v>14.213001244800003</v>
      </c>
      <c r="AH30">
        <v>49.306338785638857</v>
      </c>
      <c r="AI30">
        <v>0</v>
      </c>
      <c r="AJ30">
        <v>0</v>
      </c>
      <c r="AK30">
        <v>23.007075048226955</v>
      </c>
      <c r="AL30">
        <v>39.942590581583474</v>
      </c>
      <c r="AM30">
        <v>4.4414587845461364</v>
      </c>
      <c r="AN30">
        <v>0</v>
      </c>
      <c r="AO30">
        <v>0</v>
      </c>
      <c r="AP30">
        <v>0</v>
      </c>
      <c r="AQ30">
        <v>31.06185546095238</v>
      </c>
      <c r="AR30">
        <v>0.93091093215579679</v>
      </c>
      <c r="AS30">
        <v>1.9848811409455847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1092.3508550591346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486.36334286242817</v>
      </c>
      <c r="L31">
        <v>9.0401266133503473</v>
      </c>
      <c r="M31">
        <v>57.588472018774361</v>
      </c>
      <c r="N31">
        <v>24.900744057152934</v>
      </c>
      <c r="O31">
        <v>70.348004646196614</v>
      </c>
      <c r="P31">
        <v>23.822260864609259</v>
      </c>
      <c r="Q31">
        <v>9.2022046609360082</v>
      </c>
      <c r="R31">
        <v>17.865722176658476</v>
      </c>
      <c r="S31">
        <v>11.12520733965245</v>
      </c>
      <c r="T31">
        <v>0</v>
      </c>
      <c r="U31">
        <v>59.619602958505396</v>
      </c>
      <c r="V31">
        <v>8.7350514304369664</v>
      </c>
      <c r="W31">
        <v>19.554940743434344</v>
      </c>
      <c r="X31">
        <v>62.188124973259754</v>
      </c>
      <c r="Y31">
        <v>0</v>
      </c>
      <c r="Z31">
        <v>5.4979555629090893</v>
      </c>
      <c r="AA31">
        <v>11.657985500000002</v>
      </c>
      <c r="AB31">
        <v>11.103647180945234</v>
      </c>
      <c r="AC31">
        <v>0</v>
      </c>
      <c r="AD31">
        <v>7.7035108496593496</v>
      </c>
      <c r="AE31">
        <v>13.894732930631333</v>
      </c>
      <c r="AF31">
        <v>17.714474688640976</v>
      </c>
      <c r="AG31">
        <v>14.213001244800003</v>
      </c>
      <c r="AH31">
        <v>49.306338785638857</v>
      </c>
      <c r="AI31">
        <v>0</v>
      </c>
      <c r="AJ31">
        <v>0</v>
      </c>
      <c r="AK31">
        <v>23.007075048226955</v>
      </c>
      <c r="AL31">
        <v>39.942590581583474</v>
      </c>
      <c r="AM31">
        <v>4.4414587845461364</v>
      </c>
      <c r="AN31">
        <v>0</v>
      </c>
      <c r="AO31">
        <v>0</v>
      </c>
      <c r="AP31">
        <v>0</v>
      </c>
      <c r="AQ31">
        <v>31.06185546095238</v>
      </c>
      <c r="AR31">
        <v>0.93091093215579679</v>
      </c>
      <c r="AS31">
        <v>3.5160751388641098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1094.3454180349486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486.36334286242817</v>
      </c>
      <c r="L32">
        <v>9.0401266133503473</v>
      </c>
      <c r="M32">
        <v>57.588472018774361</v>
      </c>
      <c r="N32">
        <v>24.900744057152934</v>
      </c>
      <c r="O32">
        <v>70.348004646196614</v>
      </c>
      <c r="P32">
        <v>23.822260864609259</v>
      </c>
      <c r="Q32">
        <v>9.2022046609360082</v>
      </c>
      <c r="R32">
        <v>17.865722176658476</v>
      </c>
      <c r="S32">
        <v>11.12520733965245</v>
      </c>
      <c r="T32">
        <v>0</v>
      </c>
      <c r="U32">
        <v>59.619602958505396</v>
      </c>
      <c r="V32">
        <v>8.7350514304369664</v>
      </c>
      <c r="W32">
        <v>19.554940743434344</v>
      </c>
      <c r="X32">
        <v>62.188124973259754</v>
      </c>
      <c r="Y32">
        <v>0</v>
      </c>
      <c r="Z32">
        <v>5.4979555629090893</v>
      </c>
      <c r="AA32">
        <v>11.657985500000002</v>
      </c>
      <c r="AB32">
        <v>11.103647180945234</v>
      </c>
      <c r="AC32">
        <v>0</v>
      </c>
      <c r="AD32">
        <v>7.7035108496593496</v>
      </c>
      <c r="AE32">
        <v>13.894732930631333</v>
      </c>
      <c r="AF32">
        <v>17.714474688640976</v>
      </c>
      <c r="AG32">
        <v>14.213001244800003</v>
      </c>
      <c r="AH32">
        <v>49.306338785638857</v>
      </c>
      <c r="AI32">
        <v>0</v>
      </c>
      <c r="AJ32">
        <v>0</v>
      </c>
      <c r="AK32">
        <v>23.007075048226955</v>
      </c>
      <c r="AL32">
        <v>39.942590581583474</v>
      </c>
      <c r="AM32">
        <v>4.4414587845461364</v>
      </c>
      <c r="AN32">
        <v>0</v>
      </c>
      <c r="AO32">
        <v>0</v>
      </c>
      <c r="AP32">
        <v>0</v>
      </c>
      <c r="AQ32">
        <v>31.06185546095238</v>
      </c>
      <c r="AR32">
        <v>1.3963666178442022</v>
      </c>
      <c r="AS32">
        <v>3.5160751388641098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1094.8108737206371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486.36334286242817</v>
      </c>
      <c r="L33">
        <v>9.0401266133503473</v>
      </c>
      <c r="M33">
        <v>57.588472018774361</v>
      </c>
      <c r="N33">
        <v>24.900744057152934</v>
      </c>
      <c r="O33">
        <v>70.348004646196614</v>
      </c>
      <c r="P33">
        <v>23.822260864609259</v>
      </c>
      <c r="Q33">
        <v>9.2022046609360082</v>
      </c>
      <c r="R33">
        <v>17.865722176658476</v>
      </c>
      <c r="S33">
        <v>11.12520733965245</v>
      </c>
      <c r="T33">
        <v>0</v>
      </c>
      <c r="U33">
        <v>59.619602958505396</v>
      </c>
      <c r="V33">
        <v>8.7350514304369664</v>
      </c>
      <c r="W33">
        <v>19.554940743434344</v>
      </c>
      <c r="X33">
        <v>62.188124973259754</v>
      </c>
      <c r="Y33">
        <v>0</v>
      </c>
      <c r="Z33">
        <v>5.4979555629090893</v>
      </c>
      <c r="AA33">
        <v>5.9235891227848114</v>
      </c>
      <c r="AB33">
        <v>11.103647180945234</v>
      </c>
      <c r="AC33">
        <v>0</v>
      </c>
      <c r="AD33">
        <v>11.555266274489025</v>
      </c>
      <c r="AE33">
        <v>13.894732930631333</v>
      </c>
      <c r="AF33">
        <v>17.714474688640976</v>
      </c>
      <c r="AG33">
        <v>14.213001244800003</v>
      </c>
      <c r="AH33">
        <v>49.306338785638857</v>
      </c>
      <c r="AI33">
        <v>0</v>
      </c>
      <c r="AJ33">
        <v>0</v>
      </c>
      <c r="AK33">
        <v>23.007075048226955</v>
      </c>
      <c r="AL33">
        <v>39.942590581583474</v>
      </c>
      <c r="AM33">
        <v>4.4414587845461364</v>
      </c>
      <c r="AN33">
        <v>0</v>
      </c>
      <c r="AO33">
        <v>0</v>
      </c>
      <c r="AP33">
        <v>0</v>
      </c>
      <c r="AQ33">
        <v>31.06185546095238</v>
      </c>
      <c r="AR33">
        <v>15.360031917844196</v>
      </c>
      <c r="AS33">
        <v>1.9848811409455847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1105.360704070333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486.36334286242817</v>
      </c>
      <c r="L34">
        <v>9.0401266133503473</v>
      </c>
      <c r="M34">
        <v>57.588472018774361</v>
      </c>
      <c r="N34">
        <v>24.900744057152934</v>
      </c>
      <c r="O34">
        <v>70.348004646196614</v>
      </c>
      <c r="P34">
        <v>23.822260864609259</v>
      </c>
      <c r="Q34">
        <v>9.2022046609360082</v>
      </c>
      <c r="R34">
        <v>17.865722176658476</v>
      </c>
      <c r="S34">
        <v>11.12520733965245</v>
      </c>
      <c r="T34">
        <v>0</v>
      </c>
      <c r="U34">
        <v>59.619602958505396</v>
      </c>
      <c r="V34">
        <v>8.7350514304369664</v>
      </c>
      <c r="W34">
        <v>19.554940743434344</v>
      </c>
      <c r="X34">
        <v>62.188124973259754</v>
      </c>
      <c r="Y34">
        <v>0</v>
      </c>
      <c r="Z34">
        <v>5.4979555629090893</v>
      </c>
      <c r="AA34">
        <v>5.9235891227848114</v>
      </c>
      <c r="AB34">
        <v>11.103647180945234</v>
      </c>
      <c r="AC34">
        <v>0</v>
      </c>
      <c r="AD34">
        <v>11.555266274489025</v>
      </c>
      <c r="AE34">
        <v>13.894732930631333</v>
      </c>
      <c r="AF34">
        <v>17.714474688640976</v>
      </c>
      <c r="AG34">
        <v>14.213001244800003</v>
      </c>
      <c r="AH34">
        <v>49.306338785638857</v>
      </c>
      <c r="AI34">
        <v>0</v>
      </c>
      <c r="AJ34">
        <v>0</v>
      </c>
      <c r="AK34">
        <v>23.007075048226955</v>
      </c>
      <c r="AL34">
        <v>39.942590581583474</v>
      </c>
      <c r="AM34">
        <v>4.4414587845461364</v>
      </c>
      <c r="AN34">
        <v>0</v>
      </c>
      <c r="AO34">
        <v>0</v>
      </c>
      <c r="AP34">
        <v>0</v>
      </c>
      <c r="AQ34">
        <v>31.06185546095238</v>
      </c>
      <c r="AR34">
        <v>15.360031917844196</v>
      </c>
      <c r="AS34">
        <v>1.9848811409455847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1105.360704070333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486.36334286242817</v>
      </c>
      <c r="L35">
        <v>9.0401266133503473</v>
      </c>
      <c r="M35">
        <v>57.588472018774361</v>
      </c>
      <c r="N35">
        <v>24.900744057152934</v>
      </c>
      <c r="O35">
        <v>70.348004646196614</v>
      </c>
      <c r="P35">
        <v>23.822260864609259</v>
      </c>
      <c r="Q35">
        <v>9.2022046609360082</v>
      </c>
      <c r="R35">
        <v>17.865722176658476</v>
      </c>
      <c r="S35">
        <v>11.12520733965245</v>
      </c>
      <c r="T35">
        <v>0</v>
      </c>
      <c r="U35">
        <v>59.619602958505396</v>
      </c>
      <c r="V35">
        <v>8.7350514304369664</v>
      </c>
      <c r="W35">
        <v>19.554940743434344</v>
      </c>
      <c r="X35">
        <v>62.188124973259754</v>
      </c>
      <c r="Y35">
        <v>0</v>
      </c>
      <c r="Z35">
        <v>5.4979555629090893</v>
      </c>
      <c r="AA35">
        <v>3.6639383000000008</v>
      </c>
      <c r="AB35">
        <v>11.103647180945234</v>
      </c>
      <c r="AC35">
        <v>0</v>
      </c>
      <c r="AD35">
        <v>7.7035108496593496</v>
      </c>
      <c r="AE35">
        <v>13.894732930631333</v>
      </c>
      <c r="AF35">
        <v>17.714474688640976</v>
      </c>
      <c r="AG35">
        <v>14.213001244800003</v>
      </c>
      <c r="AH35">
        <v>49.306338785638857</v>
      </c>
      <c r="AI35">
        <v>0</v>
      </c>
      <c r="AJ35">
        <v>0</v>
      </c>
      <c r="AK35">
        <v>23.007075048226955</v>
      </c>
      <c r="AL35">
        <v>9.1535105592082591</v>
      </c>
      <c r="AM35">
        <v>4.4414587845461364</v>
      </c>
      <c r="AN35">
        <v>0</v>
      </c>
      <c r="AO35">
        <v>0</v>
      </c>
      <c r="AP35">
        <v>0</v>
      </c>
      <c r="AQ35">
        <v>31.06185546095238</v>
      </c>
      <c r="AR35">
        <v>1.8618218643115936</v>
      </c>
      <c r="AS35">
        <v>1.9848811409455847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1054.962007746811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486.36334286242817</v>
      </c>
      <c r="L36">
        <v>9.0401266133503473</v>
      </c>
      <c r="M36">
        <v>57.588472018774361</v>
      </c>
      <c r="N36">
        <v>24.900744057152934</v>
      </c>
      <c r="O36">
        <v>70.348004646196614</v>
      </c>
      <c r="P36">
        <v>23.822260864609259</v>
      </c>
      <c r="Q36">
        <v>9.2022046609360082</v>
      </c>
      <c r="R36">
        <v>17.865722176658476</v>
      </c>
      <c r="S36">
        <v>11.12520733965245</v>
      </c>
      <c r="T36">
        <v>0</v>
      </c>
      <c r="U36">
        <v>59.619602958505396</v>
      </c>
      <c r="V36">
        <v>8.7350514304369664</v>
      </c>
      <c r="W36">
        <v>19.554940743434344</v>
      </c>
      <c r="X36">
        <v>62.188124973259754</v>
      </c>
      <c r="Y36">
        <v>0</v>
      </c>
      <c r="Z36">
        <v>0</v>
      </c>
      <c r="AA36">
        <v>0</v>
      </c>
      <c r="AB36">
        <v>7.8388599627906954</v>
      </c>
      <c r="AC36">
        <v>0</v>
      </c>
      <c r="AD36">
        <v>7.7035108496593496</v>
      </c>
      <c r="AE36">
        <v>13.894732930631333</v>
      </c>
      <c r="AF36">
        <v>6.5609165000000012</v>
      </c>
      <c r="AG36">
        <v>14.213001244800003</v>
      </c>
      <c r="AH36">
        <v>35.93174471999999</v>
      </c>
      <c r="AI36">
        <v>0</v>
      </c>
      <c r="AJ36">
        <v>0</v>
      </c>
      <c r="AK36">
        <v>23.007075048226955</v>
      </c>
      <c r="AL36">
        <v>0.99856510025817546</v>
      </c>
      <c r="AM36">
        <v>2.2252248514628654</v>
      </c>
      <c r="AN36">
        <v>0</v>
      </c>
      <c r="AO36">
        <v>0</v>
      </c>
      <c r="AP36">
        <v>0</v>
      </c>
      <c r="AQ36">
        <v>31.06185546095238</v>
      </c>
      <c r="AR36">
        <v>0.93091093215579679</v>
      </c>
      <c r="AS36">
        <v>1.9848811409455847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1006.7050840872781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486.36334286242817</v>
      </c>
      <c r="L37">
        <v>9.0401266133503473</v>
      </c>
      <c r="M37">
        <v>57.588472018774361</v>
      </c>
      <c r="N37">
        <v>24.900744057152934</v>
      </c>
      <c r="O37">
        <v>70.348004646196614</v>
      </c>
      <c r="P37">
        <v>23.822260864609259</v>
      </c>
      <c r="Q37">
        <v>9.2022046609360082</v>
      </c>
      <c r="R37">
        <v>17.865722176658476</v>
      </c>
      <c r="S37">
        <v>11.12520733965245</v>
      </c>
      <c r="T37">
        <v>0</v>
      </c>
      <c r="U37">
        <v>59.619602958505396</v>
      </c>
      <c r="V37">
        <v>8.7350514304369664</v>
      </c>
      <c r="W37">
        <v>19.554940743434344</v>
      </c>
      <c r="X37">
        <v>62.188124973259754</v>
      </c>
      <c r="Y37">
        <v>0</v>
      </c>
      <c r="Z37">
        <v>0</v>
      </c>
      <c r="AA37">
        <v>0</v>
      </c>
      <c r="AB37">
        <v>5.5518233708927225</v>
      </c>
      <c r="AC37">
        <v>0</v>
      </c>
      <c r="AD37">
        <v>2.7846701196063592</v>
      </c>
      <c r="AE37">
        <v>13.894732930631333</v>
      </c>
      <c r="AF37">
        <v>5.9048251272819483</v>
      </c>
      <c r="AG37">
        <v>14.213001244800003</v>
      </c>
      <c r="AH37">
        <v>21.87843992515311</v>
      </c>
      <c r="AI37">
        <v>0</v>
      </c>
      <c r="AJ37">
        <v>0</v>
      </c>
      <c r="AK37">
        <v>23.007075048226955</v>
      </c>
      <c r="AL37">
        <v>0.99856510025817546</v>
      </c>
      <c r="AM37">
        <v>0</v>
      </c>
      <c r="AN37">
        <v>0</v>
      </c>
      <c r="AO37">
        <v>0</v>
      </c>
      <c r="AP37">
        <v>0</v>
      </c>
      <c r="AQ37">
        <v>31.06185546095238</v>
      </c>
      <c r="AR37">
        <v>0.93091093215579679</v>
      </c>
      <c r="AS37">
        <v>1.9848811409455847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982.56458574629949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486.36334286242817</v>
      </c>
      <c r="L38">
        <v>9.0401266133503473</v>
      </c>
      <c r="M38">
        <v>57.588472018774361</v>
      </c>
      <c r="N38">
        <v>24.900744057152934</v>
      </c>
      <c r="O38">
        <v>70.348004646196614</v>
      </c>
      <c r="P38">
        <v>23.822260864609259</v>
      </c>
      <c r="Q38">
        <v>9.2022046609360082</v>
      </c>
      <c r="R38">
        <v>17.865722176658476</v>
      </c>
      <c r="S38">
        <v>11.12520733965245</v>
      </c>
      <c r="T38">
        <v>0</v>
      </c>
      <c r="U38">
        <v>59.619602958505396</v>
      </c>
      <c r="V38">
        <v>8.7350514304369664</v>
      </c>
      <c r="W38">
        <v>19.554940743434344</v>
      </c>
      <c r="X38">
        <v>62.188124973259754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13.894732930631333</v>
      </c>
      <c r="AF38">
        <v>5.9048251272819483</v>
      </c>
      <c r="AG38">
        <v>14.213001244800003</v>
      </c>
      <c r="AH38">
        <v>10.380281895839493</v>
      </c>
      <c r="AI38">
        <v>0</v>
      </c>
      <c r="AJ38">
        <v>0</v>
      </c>
      <c r="AK38">
        <v>23.007075048226955</v>
      </c>
      <c r="AL38">
        <v>0.99856510025817546</v>
      </c>
      <c r="AM38">
        <v>0</v>
      </c>
      <c r="AN38">
        <v>0</v>
      </c>
      <c r="AO38">
        <v>0</v>
      </c>
      <c r="AP38">
        <v>0</v>
      </c>
      <c r="AQ38">
        <v>31.06185546095238</v>
      </c>
      <c r="AR38">
        <v>0.93091093215579679</v>
      </c>
      <c r="AS38">
        <v>1.9848811409455847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962.72993422648676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486.36334286242817</v>
      </c>
      <c r="L39">
        <v>9.0401266133503473</v>
      </c>
      <c r="M39">
        <v>57.588472018774361</v>
      </c>
      <c r="N39">
        <v>24.900744057152934</v>
      </c>
      <c r="O39">
        <v>70.348004646196614</v>
      </c>
      <c r="P39">
        <v>23.822260864609259</v>
      </c>
      <c r="Q39">
        <v>9.2022046609360082</v>
      </c>
      <c r="R39">
        <v>17.865722176658476</v>
      </c>
      <c r="S39">
        <v>11.12520733965245</v>
      </c>
      <c r="T39">
        <v>0</v>
      </c>
      <c r="U39">
        <v>59.619602958505396</v>
      </c>
      <c r="V39">
        <v>8.7350514304369664</v>
      </c>
      <c r="W39">
        <v>19.554940743434344</v>
      </c>
      <c r="X39">
        <v>62.188124973259754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6.9473664653156666</v>
      </c>
      <c r="AF39">
        <v>5.9048251272819483</v>
      </c>
      <c r="AG39">
        <v>14.213001244800003</v>
      </c>
      <c r="AH39">
        <v>4.7908994716789852</v>
      </c>
      <c r="AI39">
        <v>0</v>
      </c>
      <c r="AJ39">
        <v>0</v>
      </c>
      <c r="AK39">
        <v>23.007075048226955</v>
      </c>
      <c r="AL39">
        <v>0.99856510025817546</v>
      </c>
      <c r="AM39">
        <v>0</v>
      </c>
      <c r="AN39">
        <v>0</v>
      </c>
      <c r="AO39">
        <v>0</v>
      </c>
      <c r="AP39">
        <v>0</v>
      </c>
      <c r="AQ39">
        <v>31.06185546095238</v>
      </c>
      <c r="AR39">
        <v>0.93091093215579679</v>
      </c>
      <c r="AS39">
        <v>1.9848811409455847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950.19318533701062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486.36334286242817</v>
      </c>
      <c r="L40">
        <v>9.0401266133503473</v>
      </c>
      <c r="M40">
        <v>57.588472018774361</v>
      </c>
      <c r="N40">
        <v>24.900744057152934</v>
      </c>
      <c r="O40">
        <v>70.348004646196614</v>
      </c>
      <c r="P40">
        <v>23.822260864609259</v>
      </c>
      <c r="Q40">
        <v>9.2022046609360082</v>
      </c>
      <c r="R40">
        <v>17.865722176658476</v>
      </c>
      <c r="S40">
        <v>11.12520733965245</v>
      </c>
      <c r="T40">
        <v>0</v>
      </c>
      <c r="U40">
        <v>59.619602958505396</v>
      </c>
      <c r="V40">
        <v>8.7350514304369664</v>
      </c>
      <c r="W40">
        <v>19.554940743434344</v>
      </c>
      <c r="X40">
        <v>62.188124973259754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6.9473664653156666</v>
      </c>
      <c r="AF40">
        <v>5.9048251272819483</v>
      </c>
      <c r="AG40">
        <v>14.213001244800003</v>
      </c>
      <c r="AH40">
        <v>3.9924160799999999</v>
      </c>
      <c r="AI40">
        <v>0</v>
      </c>
      <c r="AJ40">
        <v>0</v>
      </c>
      <c r="AK40">
        <v>23.007075048226955</v>
      </c>
      <c r="AL40">
        <v>0.99856510025817546</v>
      </c>
      <c r="AM40">
        <v>0</v>
      </c>
      <c r="AN40">
        <v>0</v>
      </c>
      <c r="AO40">
        <v>0</v>
      </c>
      <c r="AP40">
        <v>0</v>
      </c>
      <c r="AQ40">
        <v>31.06185546095238</v>
      </c>
      <c r="AR40">
        <v>0.93091093215579679</v>
      </c>
      <c r="AS40">
        <v>1.9848811409455847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949.39470194533158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486.3618905704717</v>
      </c>
      <c r="L41">
        <v>9.0401266133503473</v>
      </c>
      <c r="M41">
        <v>57.588472018774361</v>
      </c>
      <c r="N41">
        <v>24.900744057152934</v>
      </c>
      <c r="O41">
        <v>70.348004646196614</v>
      </c>
      <c r="P41">
        <v>23.822260864609259</v>
      </c>
      <c r="Q41">
        <v>9.2022046609360082</v>
      </c>
      <c r="R41">
        <v>17.865722176658476</v>
      </c>
      <c r="S41">
        <v>11.12520733965245</v>
      </c>
      <c r="T41">
        <v>0</v>
      </c>
      <c r="U41">
        <v>59.619602958505396</v>
      </c>
      <c r="V41">
        <v>8.7350514304369664</v>
      </c>
      <c r="W41">
        <v>19.554940743434344</v>
      </c>
      <c r="X41">
        <v>62.188124973259754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6.9473664653156666</v>
      </c>
      <c r="AF41">
        <v>5.9048251272819483</v>
      </c>
      <c r="AG41">
        <v>14.213001244800003</v>
      </c>
      <c r="AH41">
        <v>7.9848321599999998</v>
      </c>
      <c r="AI41">
        <v>0</v>
      </c>
      <c r="AJ41">
        <v>0</v>
      </c>
      <c r="AK41">
        <v>23.007075048226955</v>
      </c>
      <c r="AL41">
        <v>0.99856510025817546</v>
      </c>
      <c r="AM41">
        <v>0</v>
      </c>
      <c r="AN41">
        <v>0</v>
      </c>
      <c r="AO41">
        <v>0</v>
      </c>
      <c r="AP41">
        <v>0</v>
      </c>
      <c r="AQ41">
        <v>31.06185546095238</v>
      </c>
      <c r="AR41">
        <v>0.93091093215579679</v>
      </c>
      <c r="AS41">
        <v>1.9848811409455847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953.38566573337516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486.3618905704717</v>
      </c>
      <c r="L42">
        <v>9.0401266133503473</v>
      </c>
      <c r="M42">
        <v>57.588472018774361</v>
      </c>
      <c r="N42">
        <v>24.900744057152934</v>
      </c>
      <c r="O42">
        <v>70.348004646196614</v>
      </c>
      <c r="P42">
        <v>23.822260864609259</v>
      </c>
      <c r="Q42">
        <v>9.2022046609360082</v>
      </c>
      <c r="R42">
        <v>17.865722176658476</v>
      </c>
      <c r="S42">
        <v>11.12520733965245</v>
      </c>
      <c r="T42">
        <v>0</v>
      </c>
      <c r="U42">
        <v>59.619602958505396</v>
      </c>
      <c r="V42">
        <v>8.7350514304369664</v>
      </c>
      <c r="W42">
        <v>19.554940743434344</v>
      </c>
      <c r="X42">
        <v>62.188124973259754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6.9473664653156666</v>
      </c>
      <c r="AF42">
        <v>5.9048251272819483</v>
      </c>
      <c r="AG42">
        <v>14.213001244800003</v>
      </c>
      <c r="AH42">
        <v>7.9848321599999998</v>
      </c>
      <c r="AI42">
        <v>0</v>
      </c>
      <c r="AJ42">
        <v>0</v>
      </c>
      <c r="AK42">
        <v>23.007075048226955</v>
      </c>
      <c r="AL42">
        <v>0.99856510025817546</v>
      </c>
      <c r="AM42">
        <v>0</v>
      </c>
      <c r="AN42">
        <v>0</v>
      </c>
      <c r="AO42">
        <v>0</v>
      </c>
      <c r="AP42">
        <v>0</v>
      </c>
      <c r="AQ42">
        <v>31.06185546095238</v>
      </c>
      <c r="AR42">
        <v>0.93091093215579679</v>
      </c>
      <c r="AS42">
        <v>1.9848811409455847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953.38566573337516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486.3618905704717</v>
      </c>
      <c r="L43">
        <v>9.0401266133503473</v>
      </c>
      <c r="M43">
        <v>57.588472018774361</v>
      </c>
      <c r="N43">
        <v>24.900744057152934</v>
      </c>
      <c r="O43">
        <v>70.348004646196614</v>
      </c>
      <c r="P43">
        <v>23.822260864609259</v>
      </c>
      <c r="Q43">
        <v>9.2022046609360082</v>
      </c>
      <c r="R43">
        <v>17.865722176658476</v>
      </c>
      <c r="S43">
        <v>11.12520733965245</v>
      </c>
      <c r="T43">
        <v>0</v>
      </c>
      <c r="U43">
        <v>59.619602958505396</v>
      </c>
      <c r="V43">
        <v>8.7350514304369664</v>
      </c>
      <c r="W43">
        <v>19.554940743434344</v>
      </c>
      <c r="X43">
        <v>62.188124973259754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6.9473664653156666</v>
      </c>
      <c r="AF43">
        <v>5.9048251272819483</v>
      </c>
      <c r="AG43">
        <v>14.213001244800003</v>
      </c>
      <c r="AH43">
        <v>0</v>
      </c>
      <c r="AI43">
        <v>0</v>
      </c>
      <c r="AJ43">
        <v>0</v>
      </c>
      <c r="AK43">
        <v>23.007075048226955</v>
      </c>
      <c r="AL43">
        <v>0.99856510025817546</v>
      </c>
      <c r="AM43">
        <v>0</v>
      </c>
      <c r="AN43">
        <v>0</v>
      </c>
      <c r="AO43">
        <v>0</v>
      </c>
      <c r="AP43">
        <v>0</v>
      </c>
      <c r="AQ43">
        <v>31.06185546095238</v>
      </c>
      <c r="AR43">
        <v>0.93091093215579679</v>
      </c>
      <c r="AS43">
        <v>1.9848811409455847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945.40083357337517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486.3618905704717</v>
      </c>
      <c r="L44">
        <v>9.0401266133503473</v>
      </c>
      <c r="M44">
        <v>57.588472018774361</v>
      </c>
      <c r="N44">
        <v>24.900744057152934</v>
      </c>
      <c r="O44">
        <v>70.348004646196614</v>
      </c>
      <c r="P44">
        <v>23.822260864609259</v>
      </c>
      <c r="Q44">
        <v>9.2022046609360082</v>
      </c>
      <c r="R44">
        <v>17.865722176658476</v>
      </c>
      <c r="S44">
        <v>11.12520733965245</v>
      </c>
      <c r="T44">
        <v>0</v>
      </c>
      <c r="U44">
        <v>59.619602958505396</v>
      </c>
      <c r="V44">
        <v>8.7350514304369664</v>
      </c>
      <c r="W44">
        <v>19.554940743434344</v>
      </c>
      <c r="X44">
        <v>62.188124973259754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6.9473664653156666</v>
      </c>
      <c r="AF44">
        <v>5.9048251272819483</v>
      </c>
      <c r="AG44">
        <v>14.213001244800003</v>
      </c>
      <c r="AH44">
        <v>0</v>
      </c>
      <c r="AI44">
        <v>0</v>
      </c>
      <c r="AJ44">
        <v>0</v>
      </c>
      <c r="AK44">
        <v>23.007075048226955</v>
      </c>
      <c r="AL44">
        <v>0.99856510025817546</v>
      </c>
      <c r="AM44">
        <v>0</v>
      </c>
      <c r="AN44">
        <v>0</v>
      </c>
      <c r="AO44">
        <v>0</v>
      </c>
      <c r="AP44">
        <v>0</v>
      </c>
      <c r="AQ44">
        <v>31.06185546095238</v>
      </c>
      <c r="AR44">
        <v>1.3963666178442022</v>
      </c>
      <c r="AS44">
        <v>2.8355444243235208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946.7169525424415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486.3618905704717</v>
      </c>
      <c r="L45">
        <v>9.0401266133503473</v>
      </c>
      <c r="M45">
        <v>57.588472018774361</v>
      </c>
      <c r="N45">
        <v>24.900744057152934</v>
      </c>
      <c r="O45">
        <v>70.348004646196614</v>
      </c>
      <c r="P45">
        <v>23.822260864609259</v>
      </c>
      <c r="Q45">
        <v>9.2022046609360082</v>
      </c>
      <c r="R45">
        <v>17.865722176658476</v>
      </c>
      <c r="S45">
        <v>11.12520733965245</v>
      </c>
      <c r="T45">
        <v>0</v>
      </c>
      <c r="U45">
        <v>59.619602958505396</v>
      </c>
      <c r="V45">
        <v>8.7350514304369664</v>
      </c>
      <c r="W45">
        <v>19.554940743434344</v>
      </c>
      <c r="X45">
        <v>62.188124973259754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5.9048251272819483</v>
      </c>
      <c r="AG45">
        <v>14.213001244800003</v>
      </c>
      <c r="AH45">
        <v>0</v>
      </c>
      <c r="AI45">
        <v>0</v>
      </c>
      <c r="AJ45">
        <v>0</v>
      </c>
      <c r="AK45">
        <v>23.007075048226955</v>
      </c>
      <c r="AL45">
        <v>0.99856510025817546</v>
      </c>
      <c r="AM45">
        <v>0</v>
      </c>
      <c r="AN45">
        <v>0</v>
      </c>
      <c r="AO45">
        <v>0</v>
      </c>
      <c r="AP45">
        <v>2.9702179349627169</v>
      </c>
      <c r="AQ45">
        <v>31.06185546095238</v>
      </c>
      <c r="AR45">
        <v>15.360031917844196</v>
      </c>
      <c r="AS45">
        <v>7.0321507169194186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960.90007560468439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486.3618905704717</v>
      </c>
      <c r="L46">
        <v>9.0401266133503473</v>
      </c>
      <c r="M46">
        <v>57.588472018774361</v>
      </c>
      <c r="N46">
        <v>24.900744057152934</v>
      </c>
      <c r="O46">
        <v>70.348004646196614</v>
      </c>
      <c r="P46">
        <v>23.822260864609259</v>
      </c>
      <c r="Q46">
        <v>9.2022046609360082</v>
      </c>
      <c r="R46">
        <v>17.865722176658476</v>
      </c>
      <c r="S46">
        <v>11.12520733965245</v>
      </c>
      <c r="T46">
        <v>0</v>
      </c>
      <c r="U46">
        <v>59.619602958505396</v>
      </c>
      <c r="V46">
        <v>8.7350514304369664</v>
      </c>
      <c r="W46">
        <v>19.554940743434344</v>
      </c>
      <c r="X46">
        <v>62.188124973259754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5.9048251272819483</v>
      </c>
      <c r="AG46">
        <v>14.213001244800003</v>
      </c>
      <c r="AH46">
        <v>0</v>
      </c>
      <c r="AI46">
        <v>0</v>
      </c>
      <c r="AJ46">
        <v>0</v>
      </c>
      <c r="AK46">
        <v>23.007075048226955</v>
      </c>
      <c r="AL46">
        <v>0.99856510025817546</v>
      </c>
      <c r="AM46">
        <v>0</v>
      </c>
      <c r="AN46">
        <v>0</v>
      </c>
      <c r="AO46">
        <v>0</v>
      </c>
      <c r="AP46">
        <v>2.9702179349627169</v>
      </c>
      <c r="AQ46">
        <v>20.707903640634921</v>
      </c>
      <c r="AR46">
        <v>15.360031917844196</v>
      </c>
      <c r="AS46">
        <v>7.0321507169194186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950.54612378436696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486.36334286242817</v>
      </c>
      <c r="L47">
        <v>9.0401266133503473</v>
      </c>
      <c r="M47">
        <v>57.588472018774361</v>
      </c>
      <c r="N47">
        <v>24.900744057152934</v>
      </c>
      <c r="O47">
        <v>70.348004646196614</v>
      </c>
      <c r="P47">
        <v>23.822260864609259</v>
      </c>
      <c r="Q47">
        <v>9.2022046609360082</v>
      </c>
      <c r="R47">
        <v>17.865722176658476</v>
      </c>
      <c r="S47">
        <v>11.12520733965245</v>
      </c>
      <c r="T47">
        <v>0</v>
      </c>
      <c r="U47">
        <v>59.619602958505396</v>
      </c>
      <c r="V47">
        <v>8.7350514304369664</v>
      </c>
      <c r="W47">
        <v>19.554940743434344</v>
      </c>
      <c r="X47">
        <v>62.188124973259754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5.9048251272819483</v>
      </c>
      <c r="AG47">
        <v>14.213001244800003</v>
      </c>
      <c r="AH47">
        <v>0</v>
      </c>
      <c r="AI47">
        <v>0</v>
      </c>
      <c r="AJ47">
        <v>0</v>
      </c>
      <c r="AK47">
        <v>23.007075048226955</v>
      </c>
      <c r="AL47">
        <v>0.99856510025817546</v>
      </c>
      <c r="AM47">
        <v>0</v>
      </c>
      <c r="AN47">
        <v>0</v>
      </c>
      <c r="AO47">
        <v>0</v>
      </c>
      <c r="AP47">
        <v>2.9702179349627169</v>
      </c>
      <c r="AQ47">
        <v>10.353951820317461</v>
      </c>
      <c r="AR47">
        <v>1.3963666178442022</v>
      </c>
      <c r="AS47">
        <v>7.0321507169194186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926.22995895600593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486.36334286242817</v>
      </c>
      <c r="L48">
        <v>9.0401266133503473</v>
      </c>
      <c r="M48">
        <v>57.588472018774361</v>
      </c>
      <c r="N48">
        <v>24.900744057152934</v>
      </c>
      <c r="O48">
        <v>70.348004646196614</v>
      </c>
      <c r="P48">
        <v>23.822260864609259</v>
      </c>
      <c r="Q48">
        <v>9.2022046609360082</v>
      </c>
      <c r="R48">
        <v>17.865722176658476</v>
      </c>
      <c r="S48">
        <v>11.12520733965245</v>
      </c>
      <c r="T48">
        <v>0</v>
      </c>
      <c r="U48">
        <v>59.619602958505396</v>
      </c>
      <c r="V48">
        <v>8.7350514304369664</v>
      </c>
      <c r="W48">
        <v>19.554940743434344</v>
      </c>
      <c r="X48">
        <v>62.188124973259754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5.9048251272819483</v>
      </c>
      <c r="AG48">
        <v>14.213001244800003</v>
      </c>
      <c r="AH48">
        <v>0</v>
      </c>
      <c r="AI48">
        <v>0</v>
      </c>
      <c r="AJ48">
        <v>0</v>
      </c>
      <c r="AK48">
        <v>23.007075048226955</v>
      </c>
      <c r="AL48">
        <v>0.99856510025817546</v>
      </c>
      <c r="AM48">
        <v>0</v>
      </c>
      <c r="AN48">
        <v>0</v>
      </c>
      <c r="AO48">
        <v>0</v>
      </c>
      <c r="AP48">
        <v>2.9702179349627169</v>
      </c>
      <c r="AQ48">
        <v>0</v>
      </c>
      <c r="AR48">
        <v>0.93091093215579679</v>
      </c>
      <c r="AS48">
        <v>7.0321507169194186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915.41055145000007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486.35827653185072</v>
      </c>
      <c r="L49">
        <v>9.0401266133503473</v>
      </c>
      <c r="M49">
        <v>57.588472018774361</v>
      </c>
      <c r="N49">
        <v>24.900744057152934</v>
      </c>
      <c r="O49">
        <v>70.348004646196614</v>
      </c>
      <c r="P49">
        <v>23.822260864609259</v>
      </c>
      <c r="Q49">
        <v>9.2022046609360082</v>
      </c>
      <c r="R49">
        <v>17.865722176658476</v>
      </c>
      <c r="S49">
        <v>11.12520733965245</v>
      </c>
      <c r="T49">
        <v>0</v>
      </c>
      <c r="U49">
        <v>59.619602958505396</v>
      </c>
      <c r="V49">
        <v>8.7350514304369664</v>
      </c>
      <c r="W49">
        <v>19.554940743434344</v>
      </c>
      <c r="X49">
        <v>62.188124973259754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5.9048251272819483</v>
      </c>
      <c r="AG49">
        <v>14.213001244800003</v>
      </c>
      <c r="AH49">
        <v>0</v>
      </c>
      <c r="AI49">
        <v>0</v>
      </c>
      <c r="AJ49">
        <v>0</v>
      </c>
      <c r="AK49">
        <v>23.007075048226955</v>
      </c>
      <c r="AL49">
        <v>0.99856510025817546</v>
      </c>
      <c r="AM49">
        <v>0</v>
      </c>
      <c r="AN49">
        <v>0</v>
      </c>
      <c r="AO49">
        <v>0</v>
      </c>
      <c r="AP49">
        <v>2.9702179349627169</v>
      </c>
      <c r="AQ49">
        <v>0</v>
      </c>
      <c r="AR49">
        <v>0.93091093215579679</v>
      </c>
      <c r="AS49">
        <v>2.8355444243235208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911.20887882682678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486.56865658561031</v>
      </c>
      <c r="L50">
        <v>9.0401266133503473</v>
      </c>
      <c r="M50">
        <v>57.588472018774361</v>
      </c>
      <c r="N50">
        <v>24.900744057152934</v>
      </c>
      <c r="O50">
        <v>70.348004646196614</v>
      </c>
      <c r="P50">
        <v>23.822260864609259</v>
      </c>
      <c r="Q50">
        <v>9.2022046609360082</v>
      </c>
      <c r="R50">
        <v>17.865722176658476</v>
      </c>
      <c r="S50">
        <v>11.12520733965245</v>
      </c>
      <c r="T50">
        <v>0</v>
      </c>
      <c r="U50">
        <v>59.619602958505396</v>
      </c>
      <c r="V50">
        <v>8.7350514304369664</v>
      </c>
      <c r="W50">
        <v>19.554940743434344</v>
      </c>
      <c r="X50">
        <v>62.188124973259754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5.9048251272819483</v>
      </c>
      <c r="AG50">
        <v>14.213001244800003</v>
      </c>
      <c r="AH50">
        <v>0</v>
      </c>
      <c r="AI50">
        <v>0</v>
      </c>
      <c r="AJ50">
        <v>0</v>
      </c>
      <c r="AK50">
        <v>23.007075048226955</v>
      </c>
      <c r="AL50">
        <v>0.99856510025817546</v>
      </c>
      <c r="AM50">
        <v>0</v>
      </c>
      <c r="AN50">
        <v>0</v>
      </c>
      <c r="AO50">
        <v>0</v>
      </c>
      <c r="AP50">
        <v>2.9702179349627169</v>
      </c>
      <c r="AQ50">
        <v>0</v>
      </c>
      <c r="AR50">
        <v>0.93091093215579679</v>
      </c>
      <c r="AS50">
        <v>1.9848811409455847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910.5685955972084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486.56865658561031</v>
      </c>
      <c r="L51">
        <v>9.0401266133503473</v>
      </c>
      <c r="M51">
        <v>57.588472018774361</v>
      </c>
      <c r="N51">
        <v>24.900744057152934</v>
      </c>
      <c r="O51">
        <v>70.348004646196614</v>
      </c>
      <c r="P51">
        <v>23.822260864609259</v>
      </c>
      <c r="Q51">
        <v>9.2022046609360082</v>
      </c>
      <c r="R51">
        <v>17.865722176658476</v>
      </c>
      <c r="S51">
        <v>11.12520733965245</v>
      </c>
      <c r="T51">
        <v>0</v>
      </c>
      <c r="U51">
        <v>59.619602958505396</v>
      </c>
      <c r="V51">
        <v>8.7350514304369664</v>
      </c>
      <c r="W51">
        <v>19.554940743434344</v>
      </c>
      <c r="X51">
        <v>62.188124973259754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14.213001244800003</v>
      </c>
      <c r="AH51">
        <v>0</v>
      </c>
      <c r="AI51">
        <v>0</v>
      </c>
      <c r="AJ51">
        <v>0</v>
      </c>
      <c r="AK51">
        <v>23.007075048226955</v>
      </c>
      <c r="AL51">
        <v>0.99856510025817546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0.93091093215579679</v>
      </c>
      <c r="AS51">
        <v>1.9848811409455847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901.69355253496371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486.56865658561031</v>
      </c>
      <c r="L52">
        <v>9.0401266133503473</v>
      </c>
      <c r="M52">
        <v>57.588472018774361</v>
      </c>
      <c r="N52">
        <v>24.900744057152934</v>
      </c>
      <c r="O52">
        <v>70.348004646196614</v>
      </c>
      <c r="P52">
        <v>23.822260864609259</v>
      </c>
      <c r="Q52">
        <v>9.2022046609360082</v>
      </c>
      <c r="R52">
        <v>17.865722176658476</v>
      </c>
      <c r="S52">
        <v>11.12520733965245</v>
      </c>
      <c r="T52">
        <v>0</v>
      </c>
      <c r="U52">
        <v>59.619602958505396</v>
      </c>
      <c r="V52">
        <v>8.7350514304369664</v>
      </c>
      <c r="W52">
        <v>19.554940743434344</v>
      </c>
      <c r="X52">
        <v>62.188124973259754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14.213001244800003</v>
      </c>
      <c r="AH52">
        <v>0</v>
      </c>
      <c r="AI52">
        <v>0</v>
      </c>
      <c r="AJ52">
        <v>0</v>
      </c>
      <c r="AK52">
        <v>23.007075048226955</v>
      </c>
      <c r="AL52">
        <v>0.99856510025817546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0.93091093215579679</v>
      </c>
      <c r="AS52">
        <v>1.9848811409455847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901.69355253496371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486.56865658561031</v>
      </c>
      <c r="L53">
        <v>9.0401266133503473</v>
      </c>
      <c r="M53">
        <v>57.588472018774361</v>
      </c>
      <c r="N53">
        <v>24.900744057152934</v>
      </c>
      <c r="O53">
        <v>70.348004646196614</v>
      </c>
      <c r="P53">
        <v>23.822260864609259</v>
      </c>
      <c r="Q53">
        <v>9.2022046609360082</v>
      </c>
      <c r="R53">
        <v>17.865722176658476</v>
      </c>
      <c r="S53">
        <v>11.12520733965245</v>
      </c>
      <c r="T53">
        <v>0</v>
      </c>
      <c r="U53">
        <v>59.619602958505396</v>
      </c>
      <c r="V53">
        <v>8.7350514304369664</v>
      </c>
      <c r="W53">
        <v>19.554940743434344</v>
      </c>
      <c r="X53">
        <v>62.188124973259754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14.213001244800003</v>
      </c>
      <c r="AH53">
        <v>0</v>
      </c>
      <c r="AI53">
        <v>0</v>
      </c>
      <c r="AJ53">
        <v>0</v>
      </c>
      <c r="AK53">
        <v>23.007075048226955</v>
      </c>
      <c r="AL53">
        <v>0.99856510025817546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0.93091093215579679</v>
      </c>
      <c r="AS53">
        <v>1.9848811409455847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901.69355253496371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486.56970644583225</v>
      </c>
      <c r="L54">
        <v>9.0403512159393742</v>
      </c>
      <c r="M54">
        <v>57.588472018774361</v>
      </c>
      <c r="N54">
        <v>24.900744057152934</v>
      </c>
      <c r="O54">
        <v>70.348004646196614</v>
      </c>
      <c r="P54">
        <v>23.822260864609259</v>
      </c>
      <c r="Q54">
        <v>9.2022046609360082</v>
      </c>
      <c r="R54">
        <v>17.865722176658476</v>
      </c>
      <c r="S54">
        <v>11.12520733965245</v>
      </c>
      <c r="T54">
        <v>0</v>
      </c>
      <c r="U54">
        <v>59.619602958505396</v>
      </c>
      <c r="V54">
        <v>8.7350514304369664</v>
      </c>
      <c r="W54">
        <v>19.554940743434344</v>
      </c>
      <c r="X54">
        <v>62.188124973259754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14.213001244800003</v>
      </c>
      <c r="AH54">
        <v>0</v>
      </c>
      <c r="AI54">
        <v>0</v>
      </c>
      <c r="AJ54">
        <v>0</v>
      </c>
      <c r="AK54">
        <v>23.007075048226955</v>
      </c>
      <c r="AL54">
        <v>0.99856510025817546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0.93091093215579679</v>
      </c>
      <c r="AS54">
        <v>1.9848811409455847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901.69482699777473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486.57398531541889</v>
      </c>
      <c r="L55">
        <v>9.0400336937325765</v>
      </c>
      <c r="M55">
        <v>57.588472018774361</v>
      </c>
      <c r="N55">
        <v>24.900744057152934</v>
      </c>
      <c r="O55">
        <v>70.348004646196614</v>
      </c>
      <c r="P55">
        <v>23.822260864609259</v>
      </c>
      <c r="Q55">
        <v>9.1990208571428553</v>
      </c>
      <c r="R55">
        <v>17.865722176658476</v>
      </c>
      <c r="S55">
        <v>11.126895447058823</v>
      </c>
      <c r="T55">
        <v>0</v>
      </c>
      <c r="U55">
        <v>59.619602958505396</v>
      </c>
      <c r="V55">
        <v>8.7350514304369664</v>
      </c>
      <c r="W55">
        <v>19.554940743434344</v>
      </c>
      <c r="X55">
        <v>62.188124973259754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14.213001244800003</v>
      </c>
      <c r="AH55">
        <v>0</v>
      </c>
      <c r="AI55">
        <v>0</v>
      </c>
      <c r="AJ55">
        <v>0</v>
      </c>
      <c r="AK55">
        <v>23.007075048226955</v>
      </c>
      <c r="AL55">
        <v>0.99856510025817546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0.93091093215579679</v>
      </c>
      <c r="AS55">
        <v>1.9848811409455847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901.69729264876776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486.57398531541889</v>
      </c>
      <c r="L56">
        <v>9.0399915998369789</v>
      </c>
      <c r="M56">
        <v>57.588472018774361</v>
      </c>
      <c r="N56">
        <v>24.900744057152934</v>
      </c>
      <c r="O56">
        <v>70.348004646196614</v>
      </c>
      <c r="P56">
        <v>23.822260864609259</v>
      </c>
      <c r="Q56">
        <v>9.1977399406731308</v>
      </c>
      <c r="R56">
        <v>17.865722176658476</v>
      </c>
      <c r="S56">
        <v>11.123488005048186</v>
      </c>
      <c r="T56">
        <v>0</v>
      </c>
      <c r="U56">
        <v>59.619602958505396</v>
      </c>
      <c r="V56">
        <v>8.7350514304369664</v>
      </c>
      <c r="W56">
        <v>19.554940743434344</v>
      </c>
      <c r="X56">
        <v>62.188124973259754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14.213001244800003</v>
      </c>
      <c r="AH56">
        <v>0</v>
      </c>
      <c r="AI56">
        <v>0</v>
      </c>
      <c r="AJ56">
        <v>0</v>
      </c>
      <c r="AK56">
        <v>23.007075048226955</v>
      </c>
      <c r="AL56">
        <v>0.99856510025817546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0.93091093215579679</v>
      </c>
      <c r="AS56">
        <v>1.9848811409455847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901.69256219639192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486.57398531541889</v>
      </c>
      <c r="L57">
        <v>9.0399915998369789</v>
      </c>
      <c r="M57">
        <v>57.588472018774361</v>
      </c>
      <c r="N57">
        <v>24.900744057152934</v>
      </c>
      <c r="O57">
        <v>70.348004646196614</v>
      </c>
      <c r="P57">
        <v>23.822260864609259</v>
      </c>
      <c r="Q57">
        <v>9.1977399406731308</v>
      </c>
      <c r="R57">
        <v>17.867162959613196</v>
      </c>
      <c r="S57">
        <v>11.123488005048186</v>
      </c>
      <c r="T57">
        <v>0</v>
      </c>
      <c r="U57">
        <v>59.619602958505396</v>
      </c>
      <c r="V57">
        <v>8.7350514304369664</v>
      </c>
      <c r="W57">
        <v>19.554940743434344</v>
      </c>
      <c r="X57">
        <v>62.188124973259754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14.213001244800003</v>
      </c>
      <c r="AH57">
        <v>0</v>
      </c>
      <c r="AI57">
        <v>0</v>
      </c>
      <c r="AJ57">
        <v>0</v>
      </c>
      <c r="AK57">
        <v>23.007075048226955</v>
      </c>
      <c r="AL57">
        <v>0.99856510025817546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0.93091093215579679</v>
      </c>
      <c r="AS57">
        <v>1.9848811409455847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901.69400297934669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486.57398531541889</v>
      </c>
      <c r="L58">
        <v>9.0400776908185314</v>
      </c>
      <c r="M58">
        <v>57.588472018774361</v>
      </c>
      <c r="N58">
        <v>24.900744057152934</v>
      </c>
      <c r="O58">
        <v>70.348004646196614</v>
      </c>
      <c r="P58">
        <v>23.822260864609259</v>
      </c>
      <c r="Q58">
        <v>9.1977399406731308</v>
      </c>
      <c r="R58">
        <v>17.867162959613196</v>
      </c>
      <c r="S58">
        <v>11.123488005048186</v>
      </c>
      <c r="T58">
        <v>0</v>
      </c>
      <c r="U58">
        <v>59.619602958505396</v>
      </c>
      <c r="V58">
        <v>8.7350514304369664</v>
      </c>
      <c r="W58">
        <v>19.554940743434344</v>
      </c>
      <c r="X58">
        <v>62.188124973259754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14.213001244800003</v>
      </c>
      <c r="AH58">
        <v>0</v>
      </c>
      <c r="AI58">
        <v>0</v>
      </c>
      <c r="AJ58">
        <v>0</v>
      </c>
      <c r="AK58">
        <v>23.007075048226955</v>
      </c>
      <c r="AL58">
        <v>0.99856510025817546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0.93091093215579679</v>
      </c>
      <c r="AS58">
        <v>1.9848811409455847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901.69408907032823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486.57398531541889</v>
      </c>
      <c r="L59">
        <v>9.0400776908185314</v>
      </c>
      <c r="M59">
        <v>57.588472018774361</v>
      </c>
      <c r="N59">
        <v>24.900744057152934</v>
      </c>
      <c r="O59">
        <v>70.348004646196614</v>
      </c>
      <c r="P59">
        <v>23.822260864609259</v>
      </c>
      <c r="Q59">
        <v>9.1977399406731308</v>
      </c>
      <c r="R59">
        <v>17.866135746639976</v>
      </c>
      <c r="S59">
        <v>11.123488005048186</v>
      </c>
      <c r="T59">
        <v>0</v>
      </c>
      <c r="U59">
        <v>59.619602958505396</v>
      </c>
      <c r="V59">
        <v>8.7350514304369664</v>
      </c>
      <c r="W59">
        <v>19.554940743434344</v>
      </c>
      <c r="X59">
        <v>62.188124973259754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14.213001244800003</v>
      </c>
      <c r="AH59">
        <v>0</v>
      </c>
      <c r="AI59">
        <v>0</v>
      </c>
      <c r="AJ59">
        <v>0</v>
      </c>
      <c r="AK59">
        <v>23.007075048226955</v>
      </c>
      <c r="AL59">
        <v>0.99856510025817546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0.93091093215579679</v>
      </c>
      <c r="AS59">
        <v>1.9848811409455847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901.69306185735502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486.57398531541889</v>
      </c>
      <c r="L60">
        <v>9.0400776908185314</v>
      </c>
      <c r="M60">
        <v>57.588472018774361</v>
      </c>
      <c r="N60">
        <v>24.900744057152934</v>
      </c>
      <c r="O60">
        <v>70.348004646196614</v>
      </c>
      <c r="P60">
        <v>23.822260864609259</v>
      </c>
      <c r="Q60">
        <v>9.1977399406731308</v>
      </c>
      <c r="R60">
        <v>17.866135746639976</v>
      </c>
      <c r="S60">
        <v>11.123488005048186</v>
      </c>
      <c r="T60">
        <v>0</v>
      </c>
      <c r="U60">
        <v>59.619602958505396</v>
      </c>
      <c r="V60">
        <v>8.7350514304369664</v>
      </c>
      <c r="W60">
        <v>19.554940743434344</v>
      </c>
      <c r="X60">
        <v>62.188124973259754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14.213001244800003</v>
      </c>
      <c r="AH60">
        <v>0</v>
      </c>
      <c r="AI60">
        <v>0</v>
      </c>
      <c r="AJ60">
        <v>0</v>
      </c>
      <c r="AK60">
        <v>23.007075048226955</v>
      </c>
      <c r="AL60">
        <v>0.99856510025817546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0.93091093215579679</v>
      </c>
      <c r="AS60">
        <v>1.9848811409455847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901.69306185735502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486.57398531541889</v>
      </c>
      <c r="L61">
        <v>9.0399933374709054</v>
      </c>
      <c r="M61">
        <v>57.588472018774361</v>
      </c>
      <c r="N61">
        <v>24.900744057152934</v>
      </c>
      <c r="O61">
        <v>70.348004646196614</v>
      </c>
      <c r="P61">
        <v>23.822260864609259</v>
      </c>
      <c r="Q61">
        <v>9.1977399406731308</v>
      </c>
      <c r="R61">
        <v>17.866135746639976</v>
      </c>
      <c r="S61">
        <v>11.123488005048186</v>
      </c>
      <c r="T61">
        <v>0</v>
      </c>
      <c r="U61">
        <v>59.619602958505396</v>
      </c>
      <c r="V61">
        <v>8.7426326010781672</v>
      </c>
      <c r="W61">
        <v>19.554940743434344</v>
      </c>
      <c r="X61">
        <v>62.188124973259754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14.213001244800003</v>
      </c>
      <c r="AH61">
        <v>0</v>
      </c>
      <c r="AI61">
        <v>0</v>
      </c>
      <c r="AJ61">
        <v>0</v>
      </c>
      <c r="AK61">
        <v>23.007075048226955</v>
      </c>
      <c r="AL61">
        <v>0.99856510025817546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0.93091093215579679</v>
      </c>
      <c r="AS61">
        <v>1.9848811409455847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901.70055867464851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486.57398531541889</v>
      </c>
      <c r="L62">
        <v>9.0399933374709054</v>
      </c>
      <c r="M62">
        <v>57.588472018774361</v>
      </c>
      <c r="N62">
        <v>24.900744057152934</v>
      </c>
      <c r="O62">
        <v>70.348004646196614</v>
      </c>
      <c r="P62">
        <v>23.822260864609259</v>
      </c>
      <c r="Q62">
        <v>9.1977399406731308</v>
      </c>
      <c r="R62">
        <v>17.866135746639976</v>
      </c>
      <c r="S62">
        <v>11.123488005048186</v>
      </c>
      <c r="T62">
        <v>0</v>
      </c>
      <c r="U62">
        <v>59.619602958505396</v>
      </c>
      <c r="V62">
        <v>8.7426326010781672</v>
      </c>
      <c r="W62">
        <v>19.554940743434344</v>
      </c>
      <c r="X62">
        <v>62.188124973259754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14.213001244800003</v>
      </c>
      <c r="AH62">
        <v>0</v>
      </c>
      <c r="AI62">
        <v>0</v>
      </c>
      <c r="AJ62">
        <v>0</v>
      </c>
      <c r="AK62">
        <v>23.007075048226955</v>
      </c>
      <c r="AL62">
        <v>0.99856510025817546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0.93091093215579679</v>
      </c>
      <c r="AS62">
        <v>1.9848811409455847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901.70055867464851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486.57398531541889</v>
      </c>
      <c r="L63">
        <v>9.0399561880639006</v>
      </c>
      <c r="M63">
        <v>57.588472018774361</v>
      </c>
      <c r="N63">
        <v>24.900744057152934</v>
      </c>
      <c r="O63">
        <v>70.348004646196614</v>
      </c>
      <c r="P63">
        <v>23.822260864609259</v>
      </c>
      <c r="Q63">
        <v>9.1977399406731308</v>
      </c>
      <c r="R63">
        <v>17.866135746639976</v>
      </c>
      <c r="S63">
        <v>11.123488005048186</v>
      </c>
      <c r="T63">
        <v>0</v>
      </c>
      <c r="U63">
        <v>59.619602958505396</v>
      </c>
      <c r="V63">
        <v>8.7426326010781672</v>
      </c>
      <c r="W63">
        <v>19.554940743434344</v>
      </c>
      <c r="X63">
        <v>62.188124973259754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14.213001244800003</v>
      </c>
      <c r="AH63">
        <v>0</v>
      </c>
      <c r="AI63">
        <v>0</v>
      </c>
      <c r="AJ63">
        <v>0</v>
      </c>
      <c r="AK63">
        <v>23.007075048226955</v>
      </c>
      <c r="AL63">
        <v>0.99856510025817546</v>
      </c>
      <c r="AM63">
        <v>0</v>
      </c>
      <c r="AN63">
        <v>0</v>
      </c>
      <c r="AO63">
        <v>0</v>
      </c>
      <c r="AP63">
        <v>0</v>
      </c>
      <c r="AQ63">
        <v>10.353951820317461</v>
      </c>
      <c r="AR63">
        <v>0.93091093215579679</v>
      </c>
      <c r="AS63">
        <v>1.9848811409455847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912.05447334555902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486.57398531541889</v>
      </c>
      <c r="L64">
        <v>9.0399561880639006</v>
      </c>
      <c r="M64">
        <v>57.588472018774361</v>
      </c>
      <c r="N64">
        <v>24.900744057152934</v>
      </c>
      <c r="O64">
        <v>70.348004646196614</v>
      </c>
      <c r="P64">
        <v>24.990099398782224</v>
      </c>
      <c r="Q64">
        <v>9.1977399406731308</v>
      </c>
      <c r="R64">
        <v>17.866135746639976</v>
      </c>
      <c r="S64">
        <v>11.123488005048186</v>
      </c>
      <c r="T64">
        <v>0</v>
      </c>
      <c r="U64">
        <v>59.619602958505396</v>
      </c>
      <c r="V64">
        <v>8.7350514304369664</v>
      </c>
      <c r="W64">
        <v>19.554940743434344</v>
      </c>
      <c r="X64">
        <v>62.188124973259754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14.213001244800003</v>
      </c>
      <c r="AH64">
        <v>0</v>
      </c>
      <c r="AI64">
        <v>0</v>
      </c>
      <c r="AJ64">
        <v>0</v>
      </c>
      <c r="AK64">
        <v>23.007075048226955</v>
      </c>
      <c r="AL64">
        <v>0.99856510025817546</v>
      </c>
      <c r="AM64">
        <v>0</v>
      </c>
      <c r="AN64">
        <v>0</v>
      </c>
      <c r="AO64">
        <v>0</v>
      </c>
      <c r="AP64">
        <v>0</v>
      </c>
      <c r="AQ64">
        <v>10.353951820317461</v>
      </c>
      <c r="AR64">
        <v>0.93091093215579679</v>
      </c>
      <c r="AS64">
        <v>1.9848811409455847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913.21473070909087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486.57398531541889</v>
      </c>
      <c r="L65">
        <v>9.0400191857485837</v>
      </c>
      <c r="M65">
        <v>57.588472018774361</v>
      </c>
      <c r="N65">
        <v>24.900744057152934</v>
      </c>
      <c r="O65">
        <v>70.348004646196614</v>
      </c>
      <c r="P65">
        <v>25.242112422420544</v>
      </c>
      <c r="Q65">
        <v>9.1946309355951676</v>
      </c>
      <c r="R65">
        <v>17.865722176658476</v>
      </c>
      <c r="S65">
        <v>11.129806005140185</v>
      </c>
      <c r="T65">
        <v>0</v>
      </c>
      <c r="U65">
        <v>59.619602958505396</v>
      </c>
      <c r="V65">
        <v>8.7350514304369664</v>
      </c>
      <c r="W65">
        <v>19.554940743434344</v>
      </c>
      <c r="X65">
        <v>62.188124973259754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14.213001244800003</v>
      </c>
      <c r="AH65">
        <v>0</v>
      </c>
      <c r="AI65">
        <v>0</v>
      </c>
      <c r="AJ65">
        <v>0</v>
      </c>
      <c r="AK65">
        <v>23.007075048226955</v>
      </c>
      <c r="AL65">
        <v>0.99856510025817546</v>
      </c>
      <c r="AM65">
        <v>0</v>
      </c>
      <c r="AN65">
        <v>0</v>
      </c>
      <c r="AO65">
        <v>0</v>
      </c>
      <c r="AP65">
        <v>0</v>
      </c>
      <c r="AQ65">
        <v>10.353951820317461</v>
      </c>
      <c r="AR65">
        <v>0.93091093215579679</v>
      </c>
      <c r="AS65">
        <v>1.9848811409455847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913.46960215544607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486.57398531541889</v>
      </c>
      <c r="L66">
        <v>9.0401266133503473</v>
      </c>
      <c r="M66">
        <v>57.588472018774361</v>
      </c>
      <c r="N66">
        <v>24.900744057152934</v>
      </c>
      <c r="O66">
        <v>70.348004646196614</v>
      </c>
      <c r="P66">
        <v>25.242112422420544</v>
      </c>
      <c r="Q66">
        <v>9.1946309355951676</v>
      </c>
      <c r="R66">
        <v>17.872564908769867</v>
      </c>
      <c r="S66">
        <v>11.129806005140185</v>
      </c>
      <c r="T66">
        <v>0</v>
      </c>
      <c r="U66">
        <v>59.619602958505396</v>
      </c>
      <c r="V66">
        <v>8.7350514304369664</v>
      </c>
      <c r="W66">
        <v>19.554940743434344</v>
      </c>
      <c r="X66">
        <v>62.188124973259754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6.9473664653156666</v>
      </c>
      <c r="AF66">
        <v>0</v>
      </c>
      <c r="AG66">
        <v>14.213001244800003</v>
      </c>
      <c r="AH66">
        <v>0</v>
      </c>
      <c r="AI66">
        <v>0</v>
      </c>
      <c r="AJ66">
        <v>0</v>
      </c>
      <c r="AK66">
        <v>23.007075048226955</v>
      </c>
      <c r="AL66">
        <v>0.99856510025817546</v>
      </c>
      <c r="AM66">
        <v>0</v>
      </c>
      <c r="AN66">
        <v>0</v>
      </c>
      <c r="AO66">
        <v>0</v>
      </c>
      <c r="AP66">
        <v>0</v>
      </c>
      <c r="AQ66">
        <v>20.707903640634921</v>
      </c>
      <c r="AR66">
        <v>0.93091093215579679</v>
      </c>
      <c r="AS66">
        <v>1.9848811409455847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930.77787060079243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486.36334286242817</v>
      </c>
      <c r="L67">
        <v>9.0401266133503473</v>
      </c>
      <c r="M67">
        <v>57.588472018774361</v>
      </c>
      <c r="N67">
        <v>24.900744057152934</v>
      </c>
      <c r="O67">
        <v>70.348004646196614</v>
      </c>
      <c r="P67">
        <v>23.822262621706557</v>
      </c>
      <c r="Q67">
        <v>9.2022046609360082</v>
      </c>
      <c r="R67">
        <v>17.865722176658476</v>
      </c>
      <c r="S67">
        <v>11.12520733965245</v>
      </c>
      <c r="T67">
        <v>0</v>
      </c>
      <c r="U67">
        <v>59.619602958505396</v>
      </c>
      <c r="V67">
        <v>8.7350514304369664</v>
      </c>
      <c r="W67">
        <v>19.554940743434344</v>
      </c>
      <c r="X67">
        <v>62.188124973259754</v>
      </c>
      <c r="Y67">
        <v>0</v>
      </c>
      <c r="Z67">
        <v>0</v>
      </c>
      <c r="AA67">
        <v>0</v>
      </c>
      <c r="AB67">
        <v>1.4048137597899473</v>
      </c>
      <c r="AC67">
        <v>0</v>
      </c>
      <c r="AD67">
        <v>0</v>
      </c>
      <c r="AE67">
        <v>6.9473664653156666</v>
      </c>
      <c r="AF67">
        <v>0</v>
      </c>
      <c r="AG67">
        <v>14.213001244800003</v>
      </c>
      <c r="AH67">
        <v>0</v>
      </c>
      <c r="AI67">
        <v>0</v>
      </c>
      <c r="AJ67">
        <v>0</v>
      </c>
      <c r="AK67">
        <v>23.007075048226955</v>
      </c>
      <c r="AL67">
        <v>0.99856510025817546</v>
      </c>
      <c r="AM67">
        <v>0</v>
      </c>
      <c r="AN67">
        <v>0</v>
      </c>
      <c r="AO67">
        <v>0</v>
      </c>
      <c r="AP67">
        <v>0</v>
      </c>
      <c r="AQ67">
        <v>20.707903640634921</v>
      </c>
      <c r="AR67">
        <v>0.93091093215579679</v>
      </c>
      <c r="AS67">
        <v>1.9848811409455847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930.5483244346193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486.36334286242817</v>
      </c>
      <c r="L68">
        <v>9.0401266133503473</v>
      </c>
      <c r="M68">
        <v>57.588472018774361</v>
      </c>
      <c r="N68">
        <v>24.900744057152934</v>
      </c>
      <c r="O68">
        <v>70.348004646196614</v>
      </c>
      <c r="P68">
        <v>23.822262621706557</v>
      </c>
      <c r="Q68">
        <v>9.2022046609360082</v>
      </c>
      <c r="R68">
        <v>17.865722176658476</v>
      </c>
      <c r="S68">
        <v>11.12520733965245</v>
      </c>
      <c r="T68">
        <v>0</v>
      </c>
      <c r="U68">
        <v>59.619602958505396</v>
      </c>
      <c r="V68">
        <v>8.7350514304369664</v>
      </c>
      <c r="W68">
        <v>19.554940743434344</v>
      </c>
      <c r="X68">
        <v>62.188124973259754</v>
      </c>
      <c r="Y68">
        <v>0</v>
      </c>
      <c r="Z68">
        <v>0</v>
      </c>
      <c r="AA68">
        <v>0</v>
      </c>
      <c r="AB68">
        <v>1.4048137597899473</v>
      </c>
      <c r="AC68">
        <v>0</v>
      </c>
      <c r="AD68">
        <v>0</v>
      </c>
      <c r="AE68">
        <v>13.894732930631333</v>
      </c>
      <c r="AF68">
        <v>0</v>
      </c>
      <c r="AG68">
        <v>14.213001244800003</v>
      </c>
      <c r="AH68">
        <v>0</v>
      </c>
      <c r="AI68">
        <v>0</v>
      </c>
      <c r="AJ68">
        <v>0</v>
      </c>
      <c r="AK68">
        <v>23.007075048226955</v>
      </c>
      <c r="AL68">
        <v>0.99856510025817546</v>
      </c>
      <c r="AM68">
        <v>0</v>
      </c>
      <c r="AN68">
        <v>0</v>
      </c>
      <c r="AO68">
        <v>0</v>
      </c>
      <c r="AP68">
        <v>0</v>
      </c>
      <c r="AQ68">
        <v>20.707903640634921</v>
      </c>
      <c r="AR68">
        <v>0.93091093215579679</v>
      </c>
      <c r="AS68">
        <v>1.9848811409455847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937.49569089993497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486.36334286242817</v>
      </c>
      <c r="L69">
        <v>9.0401266133503473</v>
      </c>
      <c r="M69">
        <v>57.588472018774361</v>
      </c>
      <c r="N69">
        <v>24.900744057152934</v>
      </c>
      <c r="O69">
        <v>70.348004646196614</v>
      </c>
      <c r="P69">
        <v>23.822262621706557</v>
      </c>
      <c r="Q69">
        <v>9.2022046609360082</v>
      </c>
      <c r="R69">
        <v>17.865722176658476</v>
      </c>
      <c r="S69">
        <v>11.12520733965245</v>
      </c>
      <c r="T69">
        <v>0</v>
      </c>
      <c r="U69">
        <v>59.619602958505396</v>
      </c>
      <c r="V69">
        <v>8.7350514304369664</v>
      </c>
      <c r="W69">
        <v>19.554940743434344</v>
      </c>
      <c r="X69">
        <v>62.188124973259754</v>
      </c>
      <c r="Y69">
        <v>0</v>
      </c>
      <c r="Z69">
        <v>0</v>
      </c>
      <c r="AA69">
        <v>0</v>
      </c>
      <c r="AB69">
        <v>1.4048137597899473</v>
      </c>
      <c r="AC69">
        <v>0</v>
      </c>
      <c r="AD69">
        <v>0</v>
      </c>
      <c r="AE69">
        <v>13.894732930631333</v>
      </c>
      <c r="AF69">
        <v>5.9048251272819483</v>
      </c>
      <c r="AG69">
        <v>14.213001244800003</v>
      </c>
      <c r="AH69">
        <v>0</v>
      </c>
      <c r="AI69">
        <v>0</v>
      </c>
      <c r="AJ69">
        <v>0</v>
      </c>
      <c r="AK69">
        <v>23.007075048226955</v>
      </c>
      <c r="AL69">
        <v>0.99856510025817546</v>
      </c>
      <c r="AM69">
        <v>0</v>
      </c>
      <c r="AN69">
        <v>0</v>
      </c>
      <c r="AO69">
        <v>0</v>
      </c>
      <c r="AP69">
        <v>0</v>
      </c>
      <c r="AQ69">
        <v>31.06185546095238</v>
      </c>
      <c r="AR69">
        <v>0.93091093215579679</v>
      </c>
      <c r="AS69">
        <v>1.9848811409455847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953.75446784753444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486.36334286242817</v>
      </c>
      <c r="L70">
        <v>9.0401266133503473</v>
      </c>
      <c r="M70">
        <v>57.588472018774361</v>
      </c>
      <c r="N70">
        <v>24.900744057152934</v>
      </c>
      <c r="O70">
        <v>70.348004646196614</v>
      </c>
      <c r="P70">
        <v>23.822262621706557</v>
      </c>
      <c r="Q70">
        <v>9.2022046609360082</v>
      </c>
      <c r="R70">
        <v>17.865722176658476</v>
      </c>
      <c r="S70">
        <v>11.12520733965245</v>
      </c>
      <c r="T70">
        <v>0</v>
      </c>
      <c r="U70">
        <v>59.619602958505396</v>
      </c>
      <c r="V70">
        <v>8.7350514304369664</v>
      </c>
      <c r="W70">
        <v>19.554940743434344</v>
      </c>
      <c r="X70">
        <v>62.188124973259754</v>
      </c>
      <c r="Y70">
        <v>0</v>
      </c>
      <c r="Z70">
        <v>0</v>
      </c>
      <c r="AA70">
        <v>0</v>
      </c>
      <c r="AB70">
        <v>1.4048137597899473</v>
      </c>
      <c r="AC70">
        <v>0</v>
      </c>
      <c r="AD70">
        <v>0</v>
      </c>
      <c r="AE70">
        <v>13.894732930631333</v>
      </c>
      <c r="AF70">
        <v>5.9048251272819483</v>
      </c>
      <c r="AG70">
        <v>14.213001244800003</v>
      </c>
      <c r="AH70">
        <v>7.9848321599999998</v>
      </c>
      <c r="AI70">
        <v>0</v>
      </c>
      <c r="AJ70">
        <v>0</v>
      </c>
      <c r="AK70">
        <v>23.007075048226955</v>
      </c>
      <c r="AL70">
        <v>0.99856510025817546</v>
      </c>
      <c r="AM70">
        <v>0</v>
      </c>
      <c r="AN70">
        <v>0</v>
      </c>
      <c r="AO70">
        <v>0</v>
      </c>
      <c r="AP70">
        <v>0</v>
      </c>
      <c r="AQ70">
        <v>31.06185546095238</v>
      </c>
      <c r="AR70">
        <v>0.93091093215579679</v>
      </c>
      <c r="AS70">
        <v>1.9848811409455847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961.73930000753444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486.36334286242817</v>
      </c>
      <c r="L71">
        <v>9.0401266133503473</v>
      </c>
      <c r="M71">
        <v>57.588472018774361</v>
      </c>
      <c r="N71">
        <v>24.900744057152934</v>
      </c>
      <c r="O71">
        <v>70.348004646196614</v>
      </c>
      <c r="P71">
        <v>23.822262621706557</v>
      </c>
      <c r="Q71">
        <v>9.2022046609360082</v>
      </c>
      <c r="R71">
        <v>17.865722176658476</v>
      </c>
      <c r="S71">
        <v>11.12520733965245</v>
      </c>
      <c r="T71">
        <v>0</v>
      </c>
      <c r="U71">
        <v>59.619602958505396</v>
      </c>
      <c r="V71">
        <v>8.7350514304369664</v>
      </c>
      <c r="W71">
        <v>19.554940743434344</v>
      </c>
      <c r="X71">
        <v>62.188124973259754</v>
      </c>
      <c r="Y71">
        <v>0</v>
      </c>
      <c r="Z71">
        <v>0</v>
      </c>
      <c r="AA71">
        <v>0</v>
      </c>
      <c r="AB71">
        <v>5.5518233708927225</v>
      </c>
      <c r="AC71">
        <v>0</v>
      </c>
      <c r="AD71">
        <v>3.8021880735806217</v>
      </c>
      <c r="AE71">
        <v>13.894732930631333</v>
      </c>
      <c r="AF71">
        <v>11.809649561359027</v>
      </c>
      <c r="AG71">
        <v>14.213001244800003</v>
      </c>
      <c r="AH71">
        <v>15.96966432</v>
      </c>
      <c r="AI71">
        <v>0</v>
      </c>
      <c r="AJ71">
        <v>0</v>
      </c>
      <c r="AK71">
        <v>23.007075048226955</v>
      </c>
      <c r="AL71">
        <v>0.99856510025817546</v>
      </c>
      <c r="AM71">
        <v>0</v>
      </c>
      <c r="AN71">
        <v>0</v>
      </c>
      <c r="AO71">
        <v>0</v>
      </c>
      <c r="AP71">
        <v>0</v>
      </c>
      <c r="AQ71">
        <v>31.06185546095238</v>
      </c>
      <c r="AR71">
        <v>0.93091093215579679</v>
      </c>
      <c r="AS71">
        <v>1.9848811409455847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983.57815428629499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486.36334286242817</v>
      </c>
      <c r="L72">
        <v>9.0401266133503473</v>
      </c>
      <c r="M72">
        <v>57.588472018774361</v>
      </c>
      <c r="N72">
        <v>24.900744057152934</v>
      </c>
      <c r="O72">
        <v>70.348004646196614</v>
      </c>
      <c r="P72">
        <v>23.822262621706557</v>
      </c>
      <c r="Q72">
        <v>9.2022046609360082</v>
      </c>
      <c r="R72">
        <v>17.865722176658476</v>
      </c>
      <c r="S72">
        <v>11.12520733965245</v>
      </c>
      <c r="T72">
        <v>0</v>
      </c>
      <c r="U72">
        <v>59.619602958505396</v>
      </c>
      <c r="V72">
        <v>8.7350514304369664</v>
      </c>
      <c r="W72">
        <v>19.554940743434344</v>
      </c>
      <c r="X72">
        <v>62.188124973259754</v>
      </c>
      <c r="Y72">
        <v>0</v>
      </c>
      <c r="Z72">
        <v>0.46372768999999991</v>
      </c>
      <c r="AA72">
        <v>0</v>
      </c>
      <c r="AB72">
        <v>5.5518233708927225</v>
      </c>
      <c r="AC72">
        <v>0</v>
      </c>
      <c r="AD72">
        <v>7.7035108496593496</v>
      </c>
      <c r="AE72">
        <v>13.894732930631333</v>
      </c>
      <c r="AF72">
        <v>17.714474688640976</v>
      </c>
      <c r="AG72">
        <v>14.213001244800003</v>
      </c>
      <c r="AH72">
        <v>23.95449648</v>
      </c>
      <c r="AI72">
        <v>0</v>
      </c>
      <c r="AJ72">
        <v>0</v>
      </c>
      <c r="AK72">
        <v>23.007075048226955</v>
      </c>
      <c r="AL72">
        <v>4.9928240092082605</v>
      </c>
      <c r="AM72">
        <v>2.2252248514628654</v>
      </c>
      <c r="AN72">
        <v>0</v>
      </c>
      <c r="AO72">
        <v>0</v>
      </c>
      <c r="AP72">
        <v>0</v>
      </c>
      <c r="AQ72">
        <v>31.06185546095238</v>
      </c>
      <c r="AR72">
        <v>0.93091093215579679</v>
      </c>
      <c r="AS72">
        <v>1.9848811409455847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1008.0523458000686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486.36334286242817</v>
      </c>
      <c r="L73">
        <v>9.0401266133503473</v>
      </c>
      <c r="M73">
        <v>57.588472018774361</v>
      </c>
      <c r="N73">
        <v>24.900744057152934</v>
      </c>
      <c r="O73">
        <v>70.348004646196614</v>
      </c>
      <c r="P73">
        <v>23.822262621706557</v>
      </c>
      <c r="Q73">
        <v>9.2022046609360082</v>
      </c>
      <c r="R73">
        <v>17.865722176658476</v>
      </c>
      <c r="S73">
        <v>11.12520733965245</v>
      </c>
      <c r="T73">
        <v>0</v>
      </c>
      <c r="U73">
        <v>59.619602958505396</v>
      </c>
      <c r="V73">
        <v>8.7350514304369664</v>
      </c>
      <c r="W73">
        <v>19.554940743434344</v>
      </c>
      <c r="X73">
        <v>62.188124973259754</v>
      </c>
      <c r="Y73">
        <v>0</v>
      </c>
      <c r="Z73">
        <v>5.4979555629090893</v>
      </c>
      <c r="AA73">
        <v>2.9644592139240511</v>
      </c>
      <c r="AB73">
        <v>11.103647180945234</v>
      </c>
      <c r="AC73">
        <v>0</v>
      </c>
      <c r="AD73">
        <v>7.7035108496593496</v>
      </c>
      <c r="AE73">
        <v>13.894732930631333</v>
      </c>
      <c r="AF73">
        <v>23.619299122718054</v>
      </c>
      <c r="AG73">
        <v>14.213001244800003</v>
      </c>
      <c r="AH73">
        <v>35.93174471999999</v>
      </c>
      <c r="AI73">
        <v>0</v>
      </c>
      <c r="AJ73">
        <v>0</v>
      </c>
      <c r="AK73">
        <v>23.007075048226955</v>
      </c>
      <c r="AL73">
        <v>39.942590581583474</v>
      </c>
      <c r="AM73">
        <v>2.809627519579895</v>
      </c>
      <c r="AN73">
        <v>0</v>
      </c>
      <c r="AO73">
        <v>0</v>
      </c>
      <c r="AP73">
        <v>0.5400397043910522</v>
      </c>
      <c r="AQ73">
        <v>31.06185546095238</v>
      </c>
      <c r="AR73">
        <v>0.93091093215579679</v>
      </c>
      <c r="AS73">
        <v>1.9848811409455847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1075.5591383159144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486.36334286242817</v>
      </c>
      <c r="L74">
        <v>9.0401266133503473</v>
      </c>
      <c r="M74">
        <v>57.588472018774361</v>
      </c>
      <c r="N74">
        <v>24.900744057152934</v>
      </c>
      <c r="O74">
        <v>70.348004646196614</v>
      </c>
      <c r="P74">
        <v>23.822262621706557</v>
      </c>
      <c r="Q74">
        <v>9.2022046609360082</v>
      </c>
      <c r="R74">
        <v>17.865722176658476</v>
      </c>
      <c r="S74">
        <v>11.12520733965245</v>
      </c>
      <c r="T74">
        <v>0</v>
      </c>
      <c r="U74">
        <v>59.619602958505396</v>
      </c>
      <c r="V74">
        <v>8.7350514304369664</v>
      </c>
      <c r="W74">
        <v>19.554940743434344</v>
      </c>
      <c r="X74">
        <v>62.188124973259754</v>
      </c>
      <c r="Y74">
        <v>0</v>
      </c>
      <c r="Z74">
        <v>5.4979555629090893</v>
      </c>
      <c r="AA74">
        <v>5.8623014556962039</v>
      </c>
      <c r="AB74">
        <v>11.103647180945234</v>
      </c>
      <c r="AC74">
        <v>0</v>
      </c>
      <c r="AD74">
        <v>11.555266274489025</v>
      </c>
      <c r="AE74">
        <v>13.894732930631333</v>
      </c>
      <c r="AF74">
        <v>23.619299122718054</v>
      </c>
      <c r="AG74">
        <v>14.213001244800003</v>
      </c>
      <c r="AH74">
        <v>49.306338785638857</v>
      </c>
      <c r="AI74">
        <v>0</v>
      </c>
      <c r="AJ74">
        <v>0</v>
      </c>
      <c r="AK74">
        <v>23.007075048226955</v>
      </c>
      <c r="AL74">
        <v>39.942590581583474</v>
      </c>
      <c r="AM74">
        <v>2.809627519579895</v>
      </c>
      <c r="AN74">
        <v>0</v>
      </c>
      <c r="AO74">
        <v>0</v>
      </c>
      <c r="AP74">
        <v>0.5400397043910522</v>
      </c>
      <c r="AQ74">
        <v>31.06185546095238</v>
      </c>
      <c r="AR74">
        <v>0.93091093215579679</v>
      </c>
      <c r="AS74">
        <v>1.9848811409455847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1095.6833300481551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486.36334286242817</v>
      </c>
      <c r="L75">
        <v>9.0401266133503473</v>
      </c>
      <c r="M75">
        <v>57.588472018774361</v>
      </c>
      <c r="N75">
        <v>24.900744057152934</v>
      </c>
      <c r="O75">
        <v>70.348004646196614</v>
      </c>
      <c r="P75">
        <v>23.821785934293857</v>
      </c>
      <c r="Q75">
        <v>9.2022046609360082</v>
      </c>
      <c r="R75">
        <v>17.865722176658476</v>
      </c>
      <c r="S75">
        <v>11.12520733965245</v>
      </c>
      <c r="T75">
        <v>0</v>
      </c>
      <c r="U75">
        <v>59.619602958505396</v>
      </c>
      <c r="V75">
        <v>8.7350514304369664</v>
      </c>
      <c r="W75">
        <v>19.554940743434344</v>
      </c>
      <c r="X75">
        <v>62.190108920338979</v>
      </c>
      <c r="Y75">
        <v>0</v>
      </c>
      <c r="Z75">
        <v>5.4979555629090893</v>
      </c>
      <c r="AA75">
        <v>9.3263884000000026</v>
      </c>
      <c r="AB75">
        <v>11.103647180945234</v>
      </c>
      <c r="AC75">
        <v>0</v>
      </c>
      <c r="AD75">
        <v>15.407021699318699</v>
      </c>
      <c r="AE75">
        <v>13.894732930631333</v>
      </c>
      <c r="AF75">
        <v>23.619299122718054</v>
      </c>
      <c r="AG75">
        <v>14.213001244800003</v>
      </c>
      <c r="AH75">
        <v>49.306338785638857</v>
      </c>
      <c r="AI75">
        <v>0</v>
      </c>
      <c r="AJ75">
        <v>0</v>
      </c>
      <c r="AK75">
        <v>23.007075048226955</v>
      </c>
      <c r="AL75">
        <v>39.942590581583474</v>
      </c>
      <c r="AM75">
        <v>2.8658197713428355</v>
      </c>
      <c r="AN75">
        <v>0</v>
      </c>
      <c r="AO75">
        <v>0</v>
      </c>
      <c r="AP75">
        <v>0.5400397043910522</v>
      </c>
      <c r="AQ75">
        <v>31.06185546095238</v>
      </c>
      <c r="AR75">
        <v>0.93091093215579679</v>
      </c>
      <c r="AS75">
        <v>1.9848811409455847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1103.0568719287182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486.36334286242817</v>
      </c>
      <c r="L76">
        <v>9.0401266133503473</v>
      </c>
      <c r="M76">
        <v>57.588472018774361</v>
      </c>
      <c r="N76">
        <v>24.900744057152934</v>
      </c>
      <c r="O76">
        <v>70.348004646196614</v>
      </c>
      <c r="P76">
        <v>23.821983554306524</v>
      </c>
      <c r="Q76">
        <v>9.2022046609360082</v>
      </c>
      <c r="R76">
        <v>17.865722176658476</v>
      </c>
      <c r="S76">
        <v>11.12520733965245</v>
      </c>
      <c r="T76">
        <v>0</v>
      </c>
      <c r="U76">
        <v>59.619602958505396</v>
      </c>
      <c r="V76">
        <v>8.7350514304369664</v>
      </c>
      <c r="W76">
        <v>19.554940743434344</v>
      </c>
      <c r="X76">
        <v>62.190108920338979</v>
      </c>
      <c r="Y76">
        <v>0</v>
      </c>
      <c r="Z76">
        <v>5.4979555629090893</v>
      </c>
      <c r="AA76">
        <v>10.991814900000001</v>
      </c>
      <c r="AB76">
        <v>11.103647180945234</v>
      </c>
      <c r="AC76">
        <v>0</v>
      </c>
      <c r="AD76">
        <v>15.407021699318699</v>
      </c>
      <c r="AE76">
        <v>13.894732930631333</v>
      </c>
      <c r="AF76">
        <v>23.619299122718054</v>
      </c>
      <c r="AG76">
        <v>14.213001244800003</v>
      </c>
      <c r="AH76">
        <v>49.306338785638857</v>
      </c>
      <c r="AI76">
        <v>0</v>
      </c>
      <c r="AJ76">
        <v>0</v>
      </c>
      <c r="AK76">
        <v>23.007075048226955</v>
      </c>
      <c r="AL76">
        <v>39.942590581583474</v>
      </c>
      <c r="AM76">
        <v>3.1467827867966984</v>
      </c>
      <c r="AN76">
        <v>0</v>
      </c>
      <c r="AO76">
        <v>0</v>
      </c>
      <c r="AP76">
        <v>0.5400397043910522</v>
      </c>
      <c r="AQ76">
        <v>31.06185546095238</v>
      </c>
      <c r="AR76">
        <v>0.93091093215579679</v>
      </c>
      <c r="AS76">
        <v>1.9848811409455847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1105.0034590641847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486.36334286242817</v>
      </c>
      <c r="L77">
        <v>9.0401266133503473</v>
      </c>
      <c r="M77">
        <v>57.588472018774361</v>
      </c>
      <c r="N77">
        <v>24.900744057152934</v>
      </c>
      <c r="O77">
        <v>70.348004646196614</v>
      </c>
      <c r="P77">
        <v>23.821983554306524</v>
      </c>
      <c r="Q77">
        <v>9.2022046609360082</v>
      </c>
      <c r="R77">
        <v>17.865722176658476</v>
      </c>
      <c r="S77">
        <v>11.12520733965245</v>
      </c>
      <c r="T77">
        <v>0</v>
      </c>
      <c r="U77">
        <v>59.619602958505396</v>
      </c>
      <c r="V77">
        <v>8.7350514304369664</v>
      </c>
      <c r="W77">
        <v>19.554940743434344</v>
      </c>
      <c r="X77">
        <v>62.190108920338979</v>
      </c>
      <c r="Y77">
        <v>0</v>
      </c>
      <c r="Z77">
        <v>5.4979555629090893</v>
      </c>
      <c r="AA77">
        <v>10.991814900000001</v>
      </c>
      <c r="AB77">
        <v>11.103647180945234</v>
      </c>
      <c r="AC77">
        <v>0</v>
      </c>
      <c r="AD77">
        <v>11.555266274489025</v>
      </c>
      <c r="AE77">
        <v>13.894732930631333</v>
      </c>
      <c r="AF77">
        <v>23.619299122718054</v>
      </c>
      <c r="AG77">
        <v>14.213001244800003</v>
      </c>
      <c r="AH77">
        <v>49.306338785638857</v>
      </c>
      <c r="AI77">
        <v>0</v>
      </c>
      <c r="AJ77">
        <v>0</v>
      </c>
      <c r="AK77">
        <v>23.007075048226955</v>
      </c>
      <c r="AL77">
        <v>39.942590581583474</v>
      </c>
      <c r="AM77">
        <v>3.1467827867966984</v>
      </c>
      <c r="AN77">
        <v>0</v>
      </c>
      <c r="AO77">
        <v>0</v>
      </c>
      <c r="AP77">
        <v>0.5400397043910522</v>
      </c>
      <c r="AQ77">
        <v>31.06185546095238</v>
      </c>
      <c r="AR77">
        <v>0.93091093215579679</v>
      </c>
      <c r="AS77">
        <v>1.9848811409455847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1101.151703639355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486.36334286242817</v>
      </c>
      <c r="L78">
        <v>9.0401266133503473</v>
      </c>
      <c r="M78">
        <v>57.588472018774361</v>
      </c>
      <c r="N78">
        <v>24.900744057152934</v>
      </c>
      <c r="O78">
        <v>70.348004646196614</v>
      </c>
      <c r="P78">
        <v>23.821983554306524</v>
      </c>
      <c r="Q78">
        <v>9.2022046609360082</v>
      </c>
      <c r="R78">
        <v>17.865722176658476</v>
      </c>
      <c r="S78">
        <v>11.12520733965245</v>
      </c>
      <c r="T78">
        <v>0</v>
      </c>
      <c r="U78">
        <v>59.619602958505396</v>
      </c>
      <c r="V78">
        <v>8.7350514304369664</v>
      </c>
      <c r="W78">
        <v>19.554940743434344</v>
      </c>
      <c r="X78">
        <v>62.190108920338979</v>
      </c>
      <c r="Y78">
        <v>0</v>
      </c>
      <c r="Z78">
        <v>5.4979555629090893</v>
      </c>
      <c r="AA78">
        <v>10.991814900000001</v>
      </c>
      <c r="AB78">
        <v>11.103647180945234</v>
      </c>
      <c r="AC78">
        <v>0</v>
      </c>
      <c r="AD78">
        <v>11.555266274489025</v>
      </c>
      <c r="AE78">
        <v>13.894732930631333</v>
      </c>
      <c r="AF78">
        <v>23.619299122718054</v>
      </c>
      <c r="AG78">
        <v>14.213001244800003</v>
      </c>
      <c r="AH78">
        <v>45.5135432241605</v>
      </c>
      <c r="AI78">
        <v>0</v>
      </c>
      <c r="AJ78">
        <v>0</v>
      </c>
      <c r="AK78">
        <v>23.007075048226955</v>
      </c>
      <c r="AL78">
        <v>4.9928240092082605</v>
      </c>
      <c r="AM78">
        <v>3.1467827867966984</v>
      </c>
      <c r="AN78">
        <v>0</v>
      </c>
      <c r="AO78">
        <v>0</v>
      </c>
      <c r="AP78">
        <v>0.5400397043910522</v>
      </c>
      <c r="AQ78">
        <v>31.06185546095238</v>
      </c>
      <c r="AR78">
        <v>1.1636387749999997</v>
      </c>
      <c r="AS78">
        <v>1.9848811409455847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1062.6418693483456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486.36334286242817</v>
      </c>
      <c r="L79">
        <v>9.0401266133503473</v>
      </c>
      <c r="M79">
        <v>57.588472018774361</v>
      </c>
      <c r="N79">
        <v>24.900744057152934</v>
      </c>
      <c r="O79">
        <v>70.348004646196614</v>
      </c>
      <c r="P79">
        <v>23.821983554306524</v>
      </c>
      <c r="Q79">
        <v>9.2022046609360082</v>
      </c>
      <c r="R79">
        <v>17.865722176658476</v>
      </c>
      <c r="S79">
        <v>11.12520733965245</v>
      </c>
      <c r="T79">
        <v>0</v>
      </c>
      <c r="U79">
        <v>59.619602958505396</v>
      </c>
      <c r="V79">
        <v>8.7350514304369664</v>
      </c>
      <c r="W79">
        <v>19.554940743434344</v>
      </c>
      <c r="X79">
        <v>62.190108920338979</v>
      </c>
      <c r="Y79">
        <v>0</v>
      </c>
      <c r="Z79">
        <v>2.7489777814545446</v>
      </c>
      <c r="AA79">
        <v>10.991814900000001</v>
      </c>
      <c r="AB79">
        <v>5.5518233708927225</v>
      </c>
      <c r="AC79">
        <v>0</v>
      </c>
      <c r="AD79">
        <v>3.8517554248296748</v>
      </c>
      <c r="AE79">
        <v>13.894732930631333</v>
      </c>
      <c r="AF79">
        <v>17.714474688640976</v>
      </c>
      <c r="AG79">
        <v>14.213001244800003</v>
      </c>
      <c r="AH79">
        <v>31.939328639999999</v>
      </c>
      <c r="AI79">
        <v>0</v>
      </c>
      <c r="AJ79">
        <v>0</v>
      </c>
      <c r="AK79">
        <v>23.007075048226955</v>
      </c>
      <c r="AL79">
        <v>1.6642749184165231</v>
      </c>
      <c r="AM79">
        <v>2.2252248514628654</v>
      </c>
      <c r="AN79">
        <v>0</v>
      </c>
      <c r="AO79">
        <v>0</v>
      </c>
      <c r="AP79">
        <v>0.5400397043910522</v>
      </c>
      <c r="AQ79">
        <v>31.06185546095238</v>
      </c>
      <c r="AR79">
        <v>0.93091093215579679</v>
      </c>
      <c r="AS79">
        <v>1.9848811409455847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1022.6756830199719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486.36334286242817</v>
      </c>
      <c r="L80">
        <v>9.0401266133503473</v>
      </c>
      <c r="M80">
        <v>57.588472018774361</v>
      </c>
      <c r="N80">
        <v>24.900744057152934</v>
      </c>
      <c r="O80">
        <v>70.348004646196614</v>
      </c>
      <c r="P80">
        <v>23.821983554306524</v>
      </c>
      <c r="Q80">
        <v>9.2022046609360082</v>
      </c>
      <c r="R80">
        <v>17.865722176658476</v>
      </c>
      <c r="S80">
        <v>11.12520733965245</v>
      </c>
      <c r="T80">
        <v>0</v>
      </c>
      <c r="U80">
        <v>59.619602958505396</v>
      </c>
      <c r="V80">
        <v>8.7350514304369664</v>
      </c>
      <c r="W80">
        <v>19.554940743434344</v>
      </c>
      <c r="X80">
        <v>62.190108920338979</v>
      </c>
      <c r="Y80">
        <v>0</v>
      </c>
      <c r="Z80">
        <v>2.7489777814545446</v>
      </c>
      <c r="AA80">
        <v>5.9235891227848114</v>
      </c>
      <c r="AB80">
        <v>5.5518233708927225</v>
      </c>
      <c r="AC80">
        <v>0</v>
      </c>
      <c r="AD80">
        <v>0</v>
      </c>
      <c r="AE80">
        <v>6.9473664653156666</v>
      </c>
      <c r="AF80">
        <v>11.809649561359027</v>
      </c>
      <c r="AG80">
        <v>14.213001244800003</v>
      </c>
      <c r="AH80">
        <v>23.95449648</v>
      </c>
      <c r="AI80">
        <v>0</v>
      </c>
      <c r="AJ80">
        <v>0</v>
      </c>
      <c r="AK80">
        <v>23.007075048226955</v>
      </c>
      <c r="AL80">
        <v>1.6642749184165231</v>
      </c>
      <c r="AM80">
        <v>0</v>
      </c>
      <c r="AN80">
        <v>0</v>
      </c>
      <c r="AO80">
        <v>0</v>
      </c>
      <c r="AP80">
        <v>0.5400397043910522</v>
      </c>
      <c r="AQ80">
        <v>31.06185546095238</v>
      </c>
      <c r="AR80">
        <v>10.705476817844199</v>
      </c>
      <c r="AS80">
        <v>1.9848811409455847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1000.468019099555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486.36334286242817</v>
      </c>
      <c r="L81">
        <v>9.0401266133503473</v>
      </c>
      <c r="M81">
        <v>57.588472018774361</v>
      </c>
      <c r="N81">
        <v>24.900744057152934</v>
      </c>
      <c r="O81">
        <v>70.348004646196614</v>
      </c>
      <c r="P81">
        <v>23.821983554306524</v>
      </c>
      <c r="Q81">
        <v>9.2022046609360082</v>
      </c>
      <c r="R81">
        <v>17.865722176658476</v>
      </c>
      <c r="S81">
        <v>11.12520733965245</v>
      </c>
      <c r="T81">
        <v>0</v>
      </c>
      <c r="U81">
        <v>59.619602958505396</v>
      </c>
      <c r="V81">
        <v>8.7350514304369664</v>
      </c>
      <c r="W81">
        <v>19.554940743434344</v>
      </c>
      <c r="X81">
        <v>62.190108920338979</v>
      </c>
      <c r="Y81">
        <v>0</v>
      </c>
      <c r="Z81">
        <v>2.7489777814545446</v>
      </c>
      <c r="AA81">
        <v>2.6646824000000011</v>
      </c>
      <c r="AB81">
        <v>0</v>
      </c>
      <c r="AC81">
        <v>0</v>
      </c>
      <c r="AD81">
        <v>0</v>
      </c>
      <c r="AE81">
        <v>6.9473664653156666</v>
      </c>
      <c r="AF81">
        <v>5.9048251272819483</v>
      </c>
      <c r="AG81">
        <v>14.213001244800003</v>
      </c>
      <c r="AH81">
        <v>13.973456499598731</v>
      </c>
      <c r="AI81">
        <v>0</v>
      </c>
      <c r="AJ81">
        <v>0</v>
      </c>
      <c r="AK81">
        <v>23.007075048226955</v>
      </c>
      <c r="AL81">
        <v>1.6642749184165231</v>
      </c>
      <c r="AM81">
        <v>0</v>
      </c>
      <c r="AN81">
        <v>0</v>
      </c>
      <c r="AO81">
        <v>0</v>
      </c>
      <c r="AP81">
        <v>0.81005955658657824</v>
      </c>
      <c r="AQ81">
        <v>31.06185546095238</v>
      </c>
      <c r="AR81">
        <v>10.705476817844199</v>
      </c>
      <c r="AS81">
        <v>1.9848811409455847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976.04144444359451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486.36334286242817</v>
      </c>
      <c r="L82">
        <v>9.0401266133503473</v>
      </c>
      <c r="M82">
        <v>57.588472018774361</v>
      </c>
      <c r="N82">
        <v>24.900744057152934</v>
      </c>
      <c r="O82">
        <v>70.348004646196614</v>
      </c>
      <c r="P82">
        <v>23.821983554306524</v>
      </c>
      <c r="Q82">
        <v>9.2022046609360082</v>
      </c>
      <c r="R82">
        <v>17.865722176658476</v>
      </c>
      <c r="S82">
        <v>11.12520733965245</v>
      </c>
      <c r="T82">
        <v>0</v>
      </c>
      <c r="U82">
        <v>59.619602958505396</v>
      </c>
      <c r="V82">
        <v>8.7350514304369664</v>
      </c>
      <c r="W82">
        <v>19.554940743434344</v>
      </c>
      <c r="X82">
        <v>62.190108920338979</v>
      </c>
      <c r="Y82">
        <v>0</v>
      </c>
      <c r="Z82">
        <v>2.7489777814545446</v>
      </c>
      <c r="AA82">
        <v>0</v>
      </c>
      <c r="AB82">
        <v>0</v>
      </c>
      <c r="AC82">
        <v>0</v>
      </c>
      <c r="AD82">
        <v>0</v>
      </c>
      <c r="AE82">
        <v>6.9473664653156666</v>
      </c>
      <c r="AF82">
        <v>5.9048251272819483</v>
      </c>
      <c r="AG82">
        <v>14.213001244800003</v>
      </c>
      <c r="AH82">
        <v>4.9106716949524811</v>
      </c>
      <c r="AI82">
        <v>0</v>
      </c>
      <c r="AJ82">
        <v>0</v>
      </c>
      <c r="AK82">
        <v>23.007075048226955</v>
      </c>
      <c r="AL82">
        <v>1.6642749184165231</v>
      </c>
      <c r="AM82">
        <v>0</v>
      </c>
      <c r="AN82">
        <v>0</v>
      </c>
      <c r="AO82">
        <v>0</v>
      </c>
      <c r="AP82">
        <v>0.81005955658657824</v>
      </c>
      <c r="AQ82">
        <v>31.06185546095238</v>
      </c>
      <c r="AR82">
        <v>1.1636387749999997</v>
      </c>
      <c r="AS82">
        <v>1.9848811409455847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954.77213919610415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486.36334286242817</v>
      </c>
      <c r="L83">
        <v>9.0401266133503473</v>
      </c>
      <c r="M83">
        <v>57.588472018774361</v>
      </c>
      <c r="N83">
        <v>24.900744057152934</v>
      </c>
      <c r="O83">
        <v>70.348004646196614</v>
      </c>
      <c r="P83">
        <v>23.821983554306524</v>
      </c>
      <c r="Q83">
        <v>9.2022046609360082</v>
      </c>
      <c r="R83">
        <v>17.865722176658476</v>
      </c>
      <c r="S83">
        <v>11.12520733965245</v>
      </c>
      <c r="T83">
        <v>0</v>
      </c>
      <c r="U83">
        <v>59.619602958505396</v>
      </c>
      <c r="V83">
        <v>8.7350514304369664</v>
      </c>
      <c r="W83">
        <v>19.554940743434344</v>
      </c>
      <c r="X83">
        <v>62.190108920338979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6.9473664653156666</v>
      </c>
      <c r="AF83">
        <v>5.9048251272819483</v>
      </c>
      <c r="AG83">
        <v>14.213001244800003</v>
      </c>
      <c r="AH83">
        <v>0</v>
      </c>
      <c r="AI83">
        <v>0</v>
      </c>
      <c r="AJ83">
        <v>0</v>
      </c>
      <c r="AK83">
        <v>23.007075048226955</v>
      </c>
      <c r="AL83">
        <v>1.6642749184165231</v>
      </c>
      <c r="AM83">
        <v>0</v>
      </c>
      <c r="AN83">
        <v>0</v>
      </c>
      <c r="AO83">
        <v>0</v>
      </c>
      <c r="AP83">
        <v>0.81005955658657824</v>
      </c>
      <c r="AQ83">
        <v>31.06185546095238</v>
      </c>
      <c r="AR83">
        <v>0.93091093215579679</v>
      </c>
      <c r="AS83">
        <v>3.5160751388641098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948.4109558747715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486.36334286242817</v>
      </c>
      <c r="L84">
        <v>9.0401266133503473</v>
      </c>
      <c r="M84">
        <v>57.588472018774361</v>
      </c>
      <c r="N84">
        <v>24.900744057152934</v>
      </c>
      <c r="O84">
        <v>70.348004646196614</v>
      </c>
      <c r="P84">
        <v>23.821983554306524</v>
      </c>
      <c r="Q84">
        <v>9.2022046609360082</v>
      </c>
      <c r="R84">
        <v>17.865722176658476</v>
      </c>
      <c r="S84">
        <v>11.12520733965245</v>
      </c>
      <c r="T84">
        <v>0</v>
      </c>
      <c r="U84">
        <v>59.619602958505396</v>
      </c>
      <c r="V84">
        <v>8.7350514304369664</v>
      </c>
      <c r="W84">
        <v>19.554940743434344</v>
      </c>
      <c r="X84">
        <v>62.190108920338979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6.9473664653156666</v>
      </c>
      <c r="AF84">
        <v>5.9048251272819483</v>
      </c>
      <c r="AG84">
        <v>14.213001244800003</v>
      </c>
      <c r="AH84">
        <v>0</v>
      </c>
      <c r="AI84">
        <v>0</v>
      </c>
      <c r="AJ84">
        <v>0</v>
      </c>
      <c r="AK84">
        <v>23.007075048226955</v>
      </c>
      <c r="AL84">
        <v>1.6642749184165231</v>
      </c>
      <c r="AM84">
        <v>0</v>
      </c>
      <c r="AN84">
        <v>0</v>
      </c>
      <c r="AO84">
        <v>0</v>
      </c>
      <c r="AP84">
        <v>0.81005955658657824</v>
      </c>
      <c r="AQ84">
        <v>31.06185546095238</v>
      </c>
      <c r="AR84">
        <v>0.93091093215579679</v>
      </c>
      <c r="AS84">
        <v>3.5160751388641098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948.4109558747715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486.36334286242817</v>
      </c>
      <c r="L85">
        <v>9.0401266133503473</v>
      </c>
      <c r="M85">
        <v>57.588472018774361</v>
      </c>
      <c r="N85">
        <v>24.900744057152934</v>
      </c>
      <c r="O85">
        <v>70.348004646196614</v>
      </c>
      <c r="P85">
        <v>23.821983554306524</v>
      </c>
      <c r="Q85">
        <v>9.2022046609360082</v>
      </c>
      <c r="R85">
        <v>17.865722176658476</v>
      </c>
      <c r="S85">
        <v>11.12520733965245</v>
      </c>
      <c r="T85">
        <v>0</v>
      </c>
      <c r="U85">
        <v>59.619602958505396</v>
      </c>
      <c r="V85">
        <v>8.7350514304369664</v>
      </c>
      <c r="W85">
        <v>19.554940743434344</v>
      </c>
      <c r="X85">
        <v>62.190108920338979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6.9473664653156666</v>
      </c>
      <c r="AF85">
        <v>5.9048251272819483</v>
      </c>
      <c r="AG85">
        <v>14.213001244800003</v>
      </c>
      <c r="AH85">
        <v>0</v>
      </c>
      <c r="AI85">
        <v>0</v>
      </c>
      <c r="AJ85">
        <v>0</v>
      </c>
      <c r="AK85">
        <v>23.007075048226955</v>
      </c>
      <c r="AL85">
        <v>1.6642749184165231</v>
      </c>
      <c r="AM85">
        <v>0</v>
      </c>
      <c r="AN85">
        <v>0</v>
      </c>
      <c r="AO85">
        <v>0</v>
      </c>
      <c r="AP85">
        <v>0.2700198521955261</v>
      </c>
      <c r="AQ85">
        <v>30.265397148730159</v>
      </c>
      <c r="AR85">
        <v>0.93091093215579679</v>
      </c>
      <c r="AS85">
        <v>1.9848811409455847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945.54326386023968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486.36334286242817</v>
      </c>
      <c r="L86">
        <v>9.0401266133503473</v>
      </c>
      <c r="M86">
        <v>57.588472018774361</v>
      </c>
      <c r="N86">
        <v>24.900744057152934</v>
      </c>
      <c r="O86">
        <v>70.348004646196614</v>
      </c>
      <c r="P86">
        <v>23.821983554306524</v>
      </c>
      <c r="Q86">
        <v>9.2022046609360082</v>
      </c>
      <c r="R86">
        <v>17.865722176658476</v>
      </c>
      <c r="S86">
        <v>11.12520733965245</v>
      </c>
      <c r="T86">
        <v>0</v>
      </c>
      <c r="U86">
        <v>59.619602958505396</v>
      </c>
      <c r="V86">
        <v>8.7350514304369664</v>
      </c>
      <c r="W86">
        <v>19.554940743434344</v>
      </c>
      <c r="X86">
        <v>62.190108920338979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6.9473664653156666</v>
      </c>
      <c r="AF86">
        <v>5.9048251272819483</v>
      </c>
      <c r="AG86">
        <v>14.213001244800003</v>
      </c>
      <c r="AH86">
        <v>0</v>
      </c>
      <c r="AI86">
        <v>0</v>
      </c>
      <c r="AJ86">
        <v>0</v>
      </c>
      <c r="AK86">
        <v>23.007075048226955</v>
      </c>
      <c r="AL86">
        <v>1.6642749184165231</v>
      </c>
      <c r="AM86">
        <v>0</v>
      </c>
      <c r="AN86">
        <v>0</v>
      </c>
      <c r="AO86">
        <v>0</v>
      </c>
      <c r="AP86">
        <v>0.2700198521955261</v>
      </c>
      <c r="AQ86">
        <v>28.92399477</v>
      </c>
      <c r="AR86">
        <v>0.93091093215579679</v>
      </c>
      <c r="AS86">
        <v>1.9848811409455847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944.20186148150958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486.36334286242817</v>
      </c>
      <c r="L87">
        <v>9.0401266133503473</v>
      </c>
      <c r="M87">
        <v>57.588472018774361</v>
      </c>
      <c r="N87">
        <v>24.900744057152934</v>
      </c>
      <c r="O87">
        <v>70.348004646196614</v>
      </c>
      <c r="P87">
        <v>23.821983554306524</v>
      </c>
      <c r="Q87">
        <v>9.2022046609360082</v>
      </c>
      <c r="R87">
        <v>17.865722176658476</v>
      </c>
      <c r="S87">
        <v>11.12520733965245</v>
      </c>
      <c r="T87">
        <v>0</v>
      </c>
      <c r="U87">
        <v>59.619602958505396</v>
      </c>
      <c r="V87">
        <v>8.7350514304369664</v>
      </c>
      <c r="W87">
        <v>19.554940743434344</v>
      </c>
      <c r="X87">
        <v>62.190108920338979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6.9473664653156666</v>
      </c>
      <c r="AF87">
        <v>5.9048251272819483</v>
      </c>
      <c r="AG87">
        <v>14.213001244800003</v>
      </c>
      <c r="AH87">
        <v>0</v>
      </c>
      <c r="AI87">
        <v>0</v>
      </c>
      <c r="AJ87">
        <v>0</v>
      </c>
      <c r="AK87">
        <v>23.007075048226955</v>
      </c>
      <c r="AL87">
        <v>1.6642749184165231</v>
      </c>
      <c r="AM87">
        <v>0</v>
      </c>
      <c r="AN87">
        <v>0</v>
      </c>
      <c r="AO87">
        <v>0</v>
      </c>
      <c r="AP87">
        <v>0.2700198521955261</v>
      </c>
      <c r="AQ87">
        <v>19.28266318</v>
      </c>
      <c r="AR87">
        <v>1.1636387749999997</v>
      </c>
      <c r="AS87">
        <v>1.9848811409455847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934.79325773435369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486.57416348501425</v>
      </c>
      <c r="L88">
        <v>9.0403512159393742</v>
      </c>
      <c r="M88">
        <v>57.588472018774361</v>
      </c>
      <c r="N88">
        <v>24.900744057152934</v>
      </c>
      <c r="O88">
        <v>70.348004646196614</v>
      </c>
      <c r="P88">
        <v>23.821983554306524</v>
      </c>
      <c r="Q88">
        <v>9.1946309355951676</v>
      </c>
      <c r="R88">
        <v>17.865722176658476</v>
      </c>
      <c r="S88">
        <v>11.129806005140185</v>
      </c>
      <c r="T88">
        <v>0</v>
      </c>
      <c r="U88">
        <v>59.619602958505396</v>
      </c>
      <c r="V88">
        <v>8.7350514304369664</v>
      </c>
      <c r="W88">
        <v>19.554940743434344</v>
      </c>
      <c r="X88">
        <v>62.190108920338979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6.9473664653156666</v>
      </c>
      <c r="AF88">
        <v>5.9048251272819483</v>
      </c>
      <c r="AG88">
        <v>14.213001244800003</v>
      </c>
      <c r="AH88">
        <v>0</v>
      </c>
      <c r="AI88">
        <v>0</v>
      </c>
      <c r="AJ88">
        <v>0</v>
      </c>
      <c r="AK88">
        <v>23.007075048226955</v>
      </c>
      <c r="AL88">
        <v>1.6642749184165231</v>
      </c>
      <c r="AM88">
        <v>0</v>
      </c>
      <c r="AN88">
        <v>0</v>
      </c>
      <c r="AO88">
        <v>0</v>
      </c>
      <c r="AP88">
        <v>0.2700198521955261</v>
      </c>
      <c r="AQ88">
        <v>19.28266318</v>
      </c>
      <c r="AR88">
        <v>10.705476817844199</v>
      </c>
      <c r="AS88">
        <v>1.9848811409455847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944.54316594251986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486.57290020645684</v>
      </c>
      <c r="L89">
        <v>9.0402949308975362</v>
      </c>
      <c r="M89">
        <v>57.588472018774361</v>
      </c>
      <c r="N89">
        <v>24.900744057152934</v>
      </c>
      <c r="O89">
        <v>70.348004646196614</v>
      </c>
      <c r="P89">
        <v>23.821983554306524</v>
      </c>
      <c r="Q89">
        <v>9.1942178279980897</v>
      </c>
      <c r="R89">
        <v>17.865722176658476</v>
      </c>
      <c r="S89">
        <v>11.12520733965245</v>
      </c>
      <c r="T89">
        <v>0</v>
      </c>
      <c r="U89">
        <v>59.619602958505396</v>
      </c>
      <c r="V89">
        <v>8.7350514304369664</v>
      </c>
      <c r="W89">
        <v>19.554940743434344</v>
      </c>
      <c r="X89">
        <v>62.190108920338979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6.9473664653156666</v>
      </c>
      <c r="AF89">
        <v>5.9048251272819483</v>
      </c>
      <c r="AG89">
        <v>14.213001244800003</v>
      </c>
      <c r="AH89">
        <v>0</v>
      </c>
      <c r="AI89">
        <v>0</v>
      </c>
      <c r="AJ89">
        <v>0</v>
      </c>
      <c r="AK89">
        <v>23.007075048226955</v>
      </c>
      <c r="AL89">
        <v>1.6642749184165231</v>
      </c>
      <c r="AM89">
        <v>0</v>
      </c>
      <c r="AN89">
        <v>0</v>
      </c>
      <c r="AO89">
        <v>0</v>
      </c>
      <c r="AP89">
        <v>0.2700198521955261</v>
      </c>
      <c r="AQ89">
        <v>19.28266318</v>
      </c>
      <c r="AR89">
        <v>10.705476817844199</v>
      </c>
      <c r="AS89">
        <v>1.9848811409455847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944.53683460583579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486.57290020645684</v>
      </c>
      <c r="L90">
        <v>9.0399743862849427</v>
      </c>
      <c r="M90">
        <v>57.588472018774361</v>
      </c>
      <c r="N90">
        <v>24.900744057152934</v>
      </c>
      <c r="O90">
        <v>70.348004646196614</v>
      </c>
      <c r="P90">
        <v>23.821983554306524</v>
      </c>
      <c r="Q90">
        <v>9.2022046609360082</v>
      </c>
      <c r="R90">
        <v>17.865722176658476</v>
      </c>
      <c r="S90">
        <v>11.12520733965245</v>
      </c>
      <c r="T90">
        <v>0</v>
      </c>
      <c r="U90">
        <v>59.619602958505396</v>
      </c>
      <c r="V90">
        <v>8.7350514304369664</v>
      </c>
      <c r="W90">
        <v>19.554940743434344</v>
      </c>
      <c r="X90">
        <v>62.190108920338979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6.9473664653156666</v>
      </c>
      <c r="AF90">
        <v>5.9048251272819483</v>
      </c>
      <c r="AG90">
        <v>14.213001244800003</v>
      </c>
      <c r="AH90">
        <v>0</v>
      </c>
      <c r="AI90">
        <v>0</v>
      </c>
      <c r="AJ90">
        <v>0</v>
      </c>
      <c r="AK90">
        <v>23.007075048226955</v>
      </c>
      <c r="AL90">
        <v>1.6642749184165231</v>
      </c>
      <c r="AM90">
        <v>0</v>
      </c>
      <c r="AN90">
        <v>0</v>
      </c>
      <c r="AO90">
        <v>0</v>
      </c>
      <c r="AP90">
        <v>0.2700198521955261</v>
      </c>
      <c r="AQ90">
        <v>9.6413315900000001</v>
      </c>
      <c r="AR90">
        <v>1.3963666178442022</v>
      </c>
      <c r="AS90">
        <v>1.9848811409455847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925.59405910416126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486.57290020645684</v>
      </c>
      <c r="L91">
        <v>9.0400336937325765</v>
      </c>
      <c r="M91">
        <v>57.588472018774361</v>
      </c>
      <c r="N91">
        <v>24.900744057152934</v>
      </c>
      <c r="O91">
        <v>70.348004646196614</v>
      </c>
      <c r="P91">
        <v>23.821983554306524</v>
      </c>
      <c r="Q91">
        <v>9.1977399406731308</v>
      </c>
      <c r="R91">
        <v>17.866135746639976</v>
      </c>
      <c r="S91">
        <v>11.123488005048186</v>
      </c>
      <c r="T91">
        <v>0</v>
      </c>
      <c r="U91">
        <v>59.619602958505396</v>
      </c>
      <c r="V91">
        <v>8.7426326010781672</v>
      </c>
      <c r="W91">
        <v>19.554940743434344</v>
      </c>
      <c r="X91">
        <v>62.190108920338979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6.9473664653156666</v>
      </c>
      <c r="AF91">
        <v>5.9048251272819483</v>
      </c>
      <c r="AG91">
        <v>14.213001244800003</v>
      </c>
      <c r="AH91">
        <v>0</v>
      </c>
      <c r="AI91">
        <v>0</v>
      </c>
      <c r="AJ91">
        <v>0</v>
      </c>
      <c r="AK91">
        <v>23.007075048226955</v>
      </c>
      <c r="AL91">
        <v>1.6642749184165231</v>
      </c>
      <c r="AM91">
        <v>0</v>
      </c>
      <c r="AN91">
        <v>0</v>
      </c>
      <c r="AO91">
        <v>0</v>
      </c>
      <c r="AP91">
        <v>0.2700198521955261</v>
      </c>
      <c r="AQ91">
        <v>9.6413315900000001</v>
      </c>
      <c r="AR91">
        <v>0.93091093215579679</v>
      </c>
      <c r="AS91">
        <v>1.9848811409455847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925.13047341167623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486.57290020645684</v>
      </c>
      <c r="L92">
        <v>9.0401012121911339</v>
      </c>
      <c r="M92">
        <v>57.588472018774361</v>
      </c>
      <c r="N92">
        <v>24.900744057152934</v>
      </c>
      <c r="O92">
        <v>70.348004646196614</v>
      </c>
      <c r="P92">
        <v>23.821983554306524</v>
      </c>
      <c r="Q92">
        <v>9.1977399406731308</v>
      </c>
      <c r="R92">
        <v>17.866135746639976</v>
      </c>
      <c r="S92">
        <v>11.123488005048186</v>
      </c>
      <c r="T92">
        <v>0</v>
      </c>
      <c r="U92">
        <v>59.619602958505396</v>
      </c>
      <c r="V92">
        <v>8.7426326010781672</v>
      </c>
      <c r="W92">
        <v>19.554940743434344</v>
      </c>
      <c r="X92">
        <v>62.190108920338979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5.9048251272819483</v>
      </c>
      <c r="AG92">
        <v>14.213001244800003</v>
      </c>
      <c r="AH92">
        <v>0</v>
      </c>
      <c r="AI92">
        <v>0</v>
      </c>
      <c r="AJ92">
        <v>0</v>
      </c>
      <c r="AK92">
        <v>23.007075048226955</v>
      </c>
      <c r="AL92">
        <v>1.6642749184165231</v>
      </c>
      <c r="AM92">
        <v>0</v>
      </c>
      <c r="AN92">
        <v>0</v>
      </c>
      <c r="AO92">
        <v>0</v>
      </c>
      <c r="AP92">
        <v>0.2700198521955261</v>
      </c>
      <c r="AQ92">
        <v>9.6413315900000001</v>
      </c>
      <c r="AR92">
        <v>0.93091093215579679</v>
      </c>
      <c r="AS92">
        <v>1.9848811409455847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918.1831744648191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479.95045007730664</v>
      </c>
      <c r="L93">
        <v>9.0399678758638942</v>
      </c>
      <c r="M93">
        <v>57.588472018774361</v>
      </c>
      <c r="N93">
        <v>24.900744057152934</v>
      </c>
      <c r="O93">
        <v>70.348004646196614</v>
      </c>
      <c r="P93">
        <v>23.821983554306524</v>
      </c>
      <c r="Q93">
        <v>9.1977399406731308</v>
      </c>
      <c r="R93">
        <v>17.866135746639976</v>
      </c>
      <c r="S93">
        <v>11.123488005048186</v>
      </c>
      <c r="T93">
        <v>0</v>
      </c>
      <c r="U93">
        <v>59.619602958505396</v>
      </c>
      <c r="V93">
        <v>8.7426326010781672</v>
      </c>
      <c r="W93">
        <v>19.554940743434344</v>
      </c>
      <c r="X93">
        <v>62.190108920338979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5.9048251272819483</v>
      </c>
      <c r="AG93">
        <v>14.213001244800003</v>
      </c>
      <c r="AH93">
        <v>0</v>
      </c>
      <c r="AI93">
        <v>0</v>
      </c>
      <c r="AJ93">
        <v>0</v>
      </c>
      <c r="AK93">
        <v>23.007075048226955</v>
      </c>
      <c r="AL93">
        <v>1.6642749184165231</v>
      </c>
      <c r="AM93">
        <v>0</v>
      </c>
      <c r="AN93">
        <v>0</v>
      </c>
      <c r="AO93">
        <v>0</v>
      </c>
      <c r="AP93">
        <v>0.2700198521955261</v>
      </c>
      <c r="AQ93">
        <v>0</v>
      </c>
      <c r="AR93">
        <v>0.93091093215579679</v>
      </c>
      <c r="AS93">
        <v>1.9848811409455847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901.91925940934163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441.55385986996799</v>
      </c>
      <c r="L94">
        <v>9.0400484141469448</v>
      </c>
      <c r="M94">
        <v>57.588472018774361</v>
      </c>
      <c r="N94">
        <v>24.900744057152934</v>
      </c>
      <c r="O94">
        <v>70.348004646196614</v>
      </c>
      <c r="P94">
        <v>23.821983554306524</v>
      </c>
      <c r="Q94">
        <v>9.1990208571428553</v>
      </c>
      <c r="R94">
        <v>17.866135746639976</v>
      </c>
      <c r="S94">
        <v>11.126895447058823</v>
      </c>
      <c r="T94">
        <v>0</v>
      </c>
      <c r="U94">
        <v>59.619602958505396</v>
      </c>
      <c r="V94">
        <v>8.7426326010781672</v>
      </c>
      <c r="W94">
        <v>19.554940743434344</v>
      </c>
      <c r="X94">
        <v>62.190108920338979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5.9048251272819483</v>
      </c>
      <c r="AG94">
        <v>14.213001244800003</v>
      </c>
      <c r="AH94">
        <v>0</v>
      </c>
      <c r="AI94">
        <v>0</v>
      </c>
      <c r="AJ94">
        <v>0</v>
      </c>
      <c r="AK94">
        <v>23.007075048226955</v>
      </c>
      <c r="AL94">
        <v>1.6642749184165231</v>
      </c>
      <c r="AM94">
        <v>0</v>
      </c>
      <c r="AN94">
        <v>0</v>
      </c>
      <c r="AO94">
        <v>0</v>
      </c>
      <c r="AP94">
        <v>0.2700198521955261</v>
      </c>
      <c r="AQ94">
        <v>0</v>
      </c>
      <c r="AR94">
        <v>0.93091093215579679</v>
      </c>
      <c r="AS94">
        <v>1.9848811409455847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863.52743809876631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403.15875462386435</v>
      </c>
      <c r="L95">
        <v>9.0400484141469448</v>
      </c>
      <c r="M95">
        <v>57.588472018774361</v>
      </c>
      <c r="N95">
        <v>24.900744057152934</v>
      </c>
      <c r="O95">
        <v>70.348004646196614</v>
      </c>
      <c r="P95">
        <v>23.821983554306524</v>
      </c>
      <c r="Q95">
        <v>9.1990208571428553</v>
      </c>
      <c r="R95">
        <v>18.079885417366945</v>
      </c>
      <c r="S95">
        <v>11.126895447058823</v>
      </c>
      <c r="T95">
        <v>0</v>
      </c>
      <c r="U95">
        <v>59.619602958505396</v>
      </c>
      <c r="V95">
        <v>8.7426326010781672</v>
      </c>
      <c r="W95">
        <v>19.554940743434344</v>
      </c>
      <c r="X95">
        <v>62.190108920338979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5.9048251272819483</v>
      </c>
      <c r="AG95">
        <v>14.213001244800003</v>
      </c>
      <c r="AH95">
        <v>0</v>
      </c>
      <c r="AI95">
        <v>0</v>
      </c>
      <c r="AJ95">
        <v>0</v>
      </c>
      <c r="AK95">
        <v>23.007075048226955</v>
      </c>
      <c r="AL95">
        <v>1.6642749184165231</v>
      </c>
      <c r="AM95">
        <v>0</v>
      </c>
      <c r="AN95">
        <v>0</v>
      </c>
      <c r="AO95">
        <v>0</v>
      </c>
      <c r="AP95">
        <v>0.2700198521955261</v>
      </c>
      <c r="AQ95">
        <v>0</v>
      </c>
      <c r="AR95">
        <v>0.93091093215579679</v>
      </c>
      <c r="AS95">
        <v>1.9848811409455847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825.34608252338967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403.15875462386435</v>
      </c>
      <c r="L96">
        <v>9.0400484141469448</v>
      </c>
      <c r="M96">
        <v>57.588472018774361</v>
      </c>
      <c r="N96">
        <v>24.900744057152934</v>
      </c>
      <c r="O96">
        <v>70.348004646196614</v>
      </c>
      <c r="P96">
        <v>23.821983554306524</v>
      </c>
      <c r="Q96">
        <v>9.1990208571428553</v>
      </c>
      <c r="R96">
        <v>17.868766058781869</v>
      </c>
      <c r="S96">
        <v>11.126895447058823</v>
      </c>
      <c r="T96">
        <v>0</v>
      </c>
      <c r="U96">
        <v>59.619602958505396</v>
      </c>
      <c r="V96">
        <v>8.7426326010781672</v>
      </c>
      <c r="W96">
        <v>19.554940743434344</v>
      </c>
      <c r="X96">
        <v>62.190108920338979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5.9048251272819483</v>
      </c>
      <c r="AG96">
        <v>14.213001244800003</v>
      </c>
      <c r="AH96">
        <v>0</v>
      </c>
      <c r="AI96">
        <v>0</v>
      </c>
      <c r="AJ96">
        <v>0</v>
      </c>
      <c r="AK96">
        <v>23.007075048226955</v>
      </c>
      <c r="AL96">
        <v>1.6642749184165231</v>
      </c>
      <c r="AM96">
        <v>0</v>
      </c>
      <c r="AN96">
        <v>0</v>
      </c>
      <c r="AO96">
        <v>0</v>
      </c>
      <c r="AP96">
        <v>0.2700198521955261</v>
      </c>
      <c r="AQ96">
        <v>0</v>
      </c>
      <c r="AR96">
        <v>0.93091093215579679</v>
      </c>
      <c r="AS96">
        <v>1.9848811409455847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825.1349631648045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396.43934580303772</v>
      </c>
      <c r="L97">
        <v>9.0400484141469448</v>
      </c>
      <c r="M97">
        <v>57.588472018774361</v>
      </c>
      <c r="N97">
        <v>24.900744057152934</v>
      </c>
      <c r="O97">
        <v>70.348004646196614</v>
      </c>
      <c r="P97">
        <v>23.821983554306524</v>
      </c>
      <c r="Q97">
        <v>9.1990208571428553</v>
      </c>
      <c r="R97">
        <v>17.868766058781869</v>
      </c>
      <c r="S97">
        <v>11.126895447058823</v>
      </c>
      <c r="T97">
        <v>0</v>
      </c>
      <c r="U97">
        <v>59.619602958505396</v>
      </c>
      <c r="V97">
        <v>8.7394309981238276</v>
      </c>
      <c r="W97">
        <v>19.554940743434344</v>
      </c>
      <c r="X97">
        <v>62.190108920338979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5.9048251272819483</v>
      </c>
      <c r="AG97">
        <v>14.213001244800003</v>
      </c>
      <c r="AH97">
        <v>0</v>
      </c>
      <c r="AI97">
        <v>0</v>
      </c>
      <c r="AJ97">
        <v>0</v>
      </c>
      <c r="AK97">
        <v>23.007075048226955</v>
      </c>
      <c r="AL97">
        <v>1.6642749184165231</v>
      </c>
      <c r="AM97">
        <v>0</v>
      </c>
      <c r="AN97">
        <v>0</v>
      </c>
      <c r="AO97">
        <v>0</v>
      </c>
      <c r="AP97">
        <v>0.2700198521955261</v>
      </c>
      <c r="AQ97">
        <v>0</v>
      </c>
      <c r="AR97">
        <v>0.93091093215579679</v>
      </c>
      <c r="AS97">
        <v>1.9848811409455847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818.41235274102348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336.92626041673941</v>
      </c>
      <c r="L98">
        <v>9.0400484141469448</v>
      </c>
      <c r="M98">
        <v>57.588472018774361</v>
      </c>
      <c r="N98">
        <v>24.900744057152934</v>
      </c>
      <c r="O98">
        <v>70.348004646196614</v>
      </c>
      <c r="P98">
        <v>23.821983554306524</v>
      </c>
      <c r="Q98">
        <v>9.1990208571428553</v>
      </c>
      <c r="R98">
        <v>17.868766058781869</v>
      </c>
      <c r="S98">
        <v>11.126895447058823</v>
      </c>
      <c r="T98">
        <v>0</v>
      </c>
      <c r="U98">
        <v>59.619602958505396</v>
      </c>
      <c r="V98">
        <v>8.7394309981238276</v>
      </c>
      <c r="W98">
        <v>19.554940743434344</v>
      </c>
      <c r="X98">
        <v>62.190108920338979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5.9048251272819483</v>
      </c>
      <c r="AG98">
        <v>14.213001244800003</v>
      </c>
      <c r="AH98">
        <v>0</v>
      </c>
      <c r="AI98">
        <v>0</v>
      </c>
      <c r="AJ98">
        <v>0</v>
      </c>
      <c r="AK98">
        <v>23.007075048226955</v>
      </c>
      <c r="AL98">
        <v>1.6642749184165231</v>
      </c>
      <c r="AM98">
        <v>0</v>
      </c>
      <c r="AN98">
        <v>0</v>
      </c>
      <c r="AO98">
        <v>0</v>
      </c>
      <c r="AP98">
        <v>0.2700198521955261</v>
      </c>
      <c r="AQ98">
        <v>0</v>
      </c>
      <c r="AR98">
        <v>1.3963666178442022</v>
      </c>
      <c r="AS98">
        <v>1.9848811409455847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759.36472304041365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10.34570309898255</v>
      </c>
      <c r="L99">
        <f t="shared" si="2"/>
        <v>0.19078211737102493</v>
      </c>
      <c r="M99">
        <f t="shared" si="2"/>
        <v>1.3821233284505818</v>
      </c>
      <c r="N99">
        <f t="shared" si="2"/>
        <v>0.59761785737167061</v>
      </c>
      <c r="O99">
        <f t="shared" si="2"/>
        <v>1.688352111508715</v>
      </c>
      <c r="P99">
        <f t="shared" si="2"/>
        <v>0.57273443641044586</v>
      </c>
      <c r="Q99">
        <f t="shared" si="2"/>
        <v>0.18681623181020657</v>
      </c>
      <c r="R99">
        <f t="shared" si="2"/>
        <v>0.37290651673342773</v>
      </c>
      <c r="S99">
        <f t="shared" si="2"/>
        <v>0.22973273898634175</v>
      </c>
      <c r="T99">
        <f t="shared" si="2"/>
        <v>0</v>
      </c>
      <c r="U99">
        <f t="shared" si="2"/>
        <v>1.430870471004128</v>
      </c>
      <c r="V99">
        <f t="shared" si="2"/>
        <v>0.18598703124027424</v>
      </c>
      <c r="W99">
        <f t="shared" si="2"/>
        <v>0.42195905204742745</v>
      </c>
      <c r="X99">
        <f t="shared" si="2"/>
        <v>1.395197084691512</v>
      </c>
      <c r="Y99">
        <f t="shared" si="2"/>
        <v>0</v>
      </c>
      <c r="Z99">
        <f t="shared" si="2"/>
        <v>1.9474708315181812E-2</v>
      </c>
      <c r="AA99">
        <f t="shared" si="2"/>
        <v>3.5568180822784817E-2</v>
      </c>
      <c r="AB99">
        <f t="shared" si="2"/>
        <v>4.6391161192385587E-2</v>
      </c>
      <c r="AC99">
        <f t="shared" si="2"/>
        <v>0</v>
      </c>
      <c r="AD99">
        <f t="shared" si="2"/>
        <v>3.8818716369606356E-2</v>
      </c>
      <c r="AE99">
        <f t="shared" si="2"/>
        <v>0.11984207152669525</v>
      </c>
      <c r="AF99">
        <f t="shared" si="2"/>
        <v>0.16992774126660734</v>
      </c>
      <c r="AG99">
        <f t="shared" si="2"/>
        <v>0.34111202987519962</v>
      </c>
      <c r="AH99">
        <f t="shared" si="2"/>
        <v>0.23256821819100315</v>
      </c>
      <c r="AI99">
        <f t="shared" si="2"/>
        <v>0</v>
      </c>
      <c r="AJ99">
        <f t="shared" si="2"/>
        <v>0</v>
      </c>
      <c r="AK99">
        <f t="shared" si="2"/>
        <v>0.55216980115744574</v>
      </c>
      <c r="AL99">
        <f t="shared" si="2"/>
        <v>0.15086649994307219</v>
      </c>
      <c r="AM99">
        <f t="shared" si="2"/>
        <v>1.3368768821005251E-2</v>
      </c>
      <c r="AN99">
        <f t="shared" si="2"/>
        <v>0</v>
      </c>
      <c r="AO99">
        <f t="shared" si="2"/>
        <v>0</v>
      </c>
      <c r="AP99">
        <f t="shared" si="2"/>
        <v>1.1583850605136692E-2</v>
      </c>
      <c r="AQ99">
        <f t="shared" si="2"/>
        <v>0.36510255792257917</v>
      </c>
      <c r="AR99">
        <f t="shared" si="2"/>
        <v>5.6552843191259028E-2</v>
      </c>
      <c r="AS99">
        <f t="shared" si="2"/>
        <v>5.6172136596193932E-2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21.210301362404472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76.790438809644172</v>
      </c>
      <c r="L3">
        <v>32.640174805061541</v>
      </c>
      <c r="M3">
        <v>0</v>
      </c>
      <c r="N3">
        <v>14.400430298112543</v>
      </c>
      <c r="O3">
        <v>48.35862835380339</v>
      </c>
      <c r="P3">
        <v>59.745670195287879</v>
      </c>
      <c r="Q3">
        <v>1.1580233325443787</v>
      </c>
      <c r="R3">
        <v>4.4594626079395088</v>
      </c>
      <c r="S3">
        <v>2.879196665546218</v>
      </c>
      <c r="T3">
        <v>0</v>
      </c>
      <c r="U3">
        <v>317.68788433223045</v>
      </c>
      <c r="V3">
        <v>0</v>
      </c>
      <c r="W3">
        <v>7.0709794257654535</v>
      </c>
      <c r="X3">
        <v>26.130481510532331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13.303158033806149</v>
      </c>
      <c r="AL3">
        <v>0.56653308158347693</v>
      </c>
      <c r="AM3">
        <v>0</v>
      </c>
      <c r="AN3">
        <v>0</v>
      </c>
      <c r="AO3">
        <v>0</v>
      </c>
      <c r="AP3">
        <v>1.6550539978568355</v>
      </c>
      <c r="AQ3">
        <v>0</v>
      </c>
      <c r="AR3">
        <v>5.3831191999999994</v>
      </c>
      <c r="AS3">
        <v>2.0335864504906338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614.26282110020509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80.000900349232168</v>
      </c>
      <c r="L4">
        <v>32.640174805061541</v>
      </c>
      <c r="M4">
        <v>0</v>
      </c>
      <c r="N4">
        <v>14.400430298112543</v>
      </c>
      <c r="O4">
        <v>48.35862835380339</v>
      </c>
      <c r="P4">
        <v>59.745670195287879</v>
      </c>
      <c r="Q4">
        <v>1.9197956571428569</v>
      </c>
      <c r="R4">
        <v>4.8000050650721064</v>
      </c>
      <c r="S4">
        <v>2.879196665546218</v>
      </c>
      <c r="T4">
        <v>0</v>
      </c>
      <c r="U4">
        <v>317.68788433223045</v>
      </c>
      <c r="V4">
        <v>0</v>
      </c>
      <c r="W4">
        <v>5.7593999999999994</v>
      </c>
      <c r="X4">
        <v>17.522346859123857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13.303158033806149</v>
      </c>
      <c r="AL4">
        <v>0.56653308158347693</v>
      </c>
      <c r="AM4">
        <v>0</v>
      </c>
      <c r="AN4">
        <v>0</v>
      </c>
      <c r="AO4">
        <v>0</v>
      </c>
      <c r="AP4">
        <v>1.6550539978568355</v>
      </c>
      <c r="AQ4">
        <v>0</v>
      </c>
      <c r="AR4">
        <v>5.3831191999999994</v>
      </c>
      <c r="AS4">
        <v>2.0335864504906338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608.65588334435017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76.790333326098761</v>
      </c>
      <c r="L5">
        <v>32.640174805061541</v>
      </c>
      <c r="M5">
        <v>0</v>
      </c>
      <c r="N5">
        <v>14.400430298112543</v>
      </c>
      <c r="O5">
        <v>48.35862835380339</v>
      </c>
      <c r="P5">
        <v>59.745670195287879</v>
      </c>
      <c r="Q5">
        <v>1.9197956571428569</v>
      </c>
      <c r="R5">
        <v>4.8000050650721064</v>
      </c>
      <c r="S5">
        <v>2.879196665546218</v>
      </c>
      <c r="T5">
        <v>0</v>
      </c>
      <c r="U5">
        <v>317.68788433223045</v>
      </c>
      <c r="V5">
        <v>0</v>
      </c>
      <c r="W5">
        <v>5.7593999999999994</v>
      </c>
      <c r="X5">
        <v>17.279887524448707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13.303158033806149</v>
      </c>
      <c r="AL5">
        <v>0.56653308158347693</v>
      </c>
      <c r="AM5">
        <v>0</v>
      </c>
      <c r="AN5">
        <v>0</v>
      </c>
      <c r="AO5">
        <v>0</v>
      </c>
      <c r="AP5">
        <v>1.6550539978568355</v>
      </c>
      <c r="AQ5">
        <v>0</v>
      </c>
      <c r="AR5">
        <v>0.80746793079710144</v>
      </c>
      <c r="AS5">
        <v>2.0335864504906338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600.6272057173386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76.791090896176144</v>
      </c>
      <c r="L6">
        <v>32.640174805061541</v>
      </c>
      <c r="M6">
        <v>0</v>
      </c>
      <c r="N6">
        <v>14.400430298112543</v>
      </c>
      <c r="O6">
        <v>48.35862835380339</v>
      </c>
      <c r="P6">
        <v>59.745670195287879</v>
      </c>
      <c r="Q6">
        <v>1.9198</v>
      </c>
      <c r="R6">
        <v>4.8000050650721064</v>
      </c>
      <c r="S6">
        <v>2.8797000000000001</v>
      </c>
      <c r="T6">
        <v>0</v>
      </c>
      <c r="U6">
        <v>317.68788433223045</v>
      </c>
      <c r="V6">
        <v>0</v>
      </c>
      <c r="W6">
        <v>5.7593999999999994</v>
      </c>
      <c r="X6">
        <v>17.279887524448707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13.303158033806149</v>
      </c>
      <c r="AL6">
        <v>0.56653308158347693</v>
      </c>
      <c r="AM6">
        <v>0</v>
      </c>
      <c r="AN6">
        <v>0</v>
      </c>
      <c r="AO6">
        <v>0</v>
      </c>
      <c r="AP6">
        <v>1.6550539978568355</v>
      </c>
      <c r="AQ6">
        <v>0</v>
      </c>
      <c r="AR6">
        <v>0.40373383840579707</v>
      </c>
      <c r="AS6">
        <v>2.0335864504906338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600.2247368723356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76.791090896176144</v>
      </c>
      <c r="L7">
        <v>32.640431036506634</v>
      </c>
      <c r="M7">
        <v>0</v>
      </c>
      <c r="N7">
        <v>14.400430298112543</v>
      </c>
      <c r="O7">
        <v>48.35862835380339</v>
      </c>
      <c r="P7">
        <v>59.745670195287879</v>
      </c>
      <c r="Q7">
        <v>1.9198</v>
      </c>
      <c r="R7">
        <v>4.7995000000000001</v>
      </c>
      <c r="S7">
        <v>2.8797000000000001</v>
      </c>
      <c r="T7">
        <v>0</v>
      </c>
      <c r="U7">
        <v>317.68788433223045</v>
      </c>
      <c r="V7">
        <v>0</v>
      </c>
      <c r="W7">
        <v>5.7593999999999994</v>
      </c>
      <c r="X7">
        <v>17.279887524448707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13.303158033806149</v>
      </c>
      <c r="AL7">
        <v>1.6995989907917386</v>
      </c>
      <c r="AM7">
        <v>0</v>
      </c>
      <c r="AN7">
        <v>0</v>
      </c>
      <c r="AO7">
        <v>0</v>
      </c>
      <c r="AP7">
        <v>1.6550539978568355</v>
      </c>
      <c r="AQ7">
        <v>0</v>
      </c>
      <c r="AR7">
        <v>0.26915606159420291</v>
      </c>
      <c r="AS7">
        <v>1.147992359277431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600.33738207989211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76.791090896176144</v>
      </c>
      <c r="L8">
        <v>32.640431036506634</v>
      </c>
      <c r="M8">
        <v>0</v>
      </c>
      <c r="N8">
        <v>14.400430298112543</v>
      </c>
      <c r="O8">
        <v>48.35862835380339</v>
      </c>
      <c r="P8">
        <v>59.745670195287879</v>
      </c>
      <c r="Q8">
        <v>1.9198</v>
      </c>
      <c r="R8">
        <v>4.7995000000000001</v>
      </c>
      <c r="S8">
        <v>2.8797000000000001</v>
      </c>
      <c r="T8">
        <v>0</v>
      </c>
      <c r="U8">
        <v>317.68788433223045</v>
      </c>
      <c r="V8">
        <v>0</v>
      </c>
      <c r="W8">
        <v>5.7593999999999994</v>
      </c>
      <c r="X8">
        <v>17.279887524448707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13.303158033806149</v>
      </c>
      <c r="AL8">
        <v>10.19759369079174</v>
      </c>
      <c r="AM8">
        <v>0</v>
      </c>
      <c r="AN8">
        <v>0</v>
      </c>
      <c r="AO8">
        <v>0</v>
      </c>
      <c r="AP8">
        <v>1.6550539978568355</v>
      </c>
      <c r="AQ8">
        <v>0</v>
      </c>
      <c r="AR8">
        <v>0.26915606159420291</v>
      </c>
      <c r="AS8">
        <v>1.147992359277431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608.83537677989216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76.791090896176144</v>
      </c>
      <c r="L9">
        <v>32.640431036506634</v>
      </c>
      <c r="M9">
        <v>0</v>
      </c>
      <c r="N9">
        <v>14.400430298112543</v>
      </c>
      <c r="O9">
        <v>48.35862835380339</v>
      </c>
      <c r="P9">
        <v>59.745670195287879</v>
      </c>
      <c r="Q9">
        <v>1.9198</v>
      </c>
      <c r="R9">
        <v>4.7995000000000001</v>
      </c>
      <c r="S9">
        <v>2.8797000000000001</v>
      </c>
      <c r="T9">
        <v>0</v>
      </c>
      <c r="U9">
        <v>317.68788433223045</v>
      </c>
      <c r="V9">
        <v>0</v>
      </c>
      <c r="W9">
        <v>5.7593999999999994</v>
      </c>
      <c r="X9">
        <v>17.279887524448707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13.303158033806149</v>
      </c>
      <c r="AL9">
        <v>10.19759369079174</v>
      </c>
      <c r="AM9">
        <v>0</v>
      </c>
      <c r="AN9">
        <v>0</v>
      </c>
      <c r="AO9">
        <v>0</v>
      </c>
      <c r="AP9">
        <v>0</v>
      </c>
      <c r="AQ9">
        <v>0</v>
      </c>
      <c r="AR9">
        <v>0.26915606159420291</v>
      </c>
      <c r="AS9">
        <v>1.147992359277431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607.18032278203532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76.791090896176144</v>
      </c>
      <c r="L10">
        <v>32.640431036506634</v>
      </c>
      <c r="M10">
        <v>0</v>
      </c>
      <c r="N10">
        <v>14.400430298112543</v>
      </c>
      <c r="O10">
        <v>48.35862835380339</v>
      </c>
      <c r="P10">
        <v>59.745670195287879</v>
      </c>
      <c r="Q10">
        <v>1.9198</v>
      </c>
      <c r="R10">
        <v>4.7995000000000001</v>
      </c>
      <c r="S10">
        <v>2.8797000000000001</v>
      </c>
      <c r="T10">
        <v>0</v>
      </c>
      <c r="U10">
        <v>317.68788433223045</v>
      </c>
      <c r="V10">
        <v>0</v>
      </c>
      <c r="W10">
        <v>5.7593999999999994</v>
      </c>
      <c r="X10">
        <v>17.279887524448707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13.303158033806149</v>
      </c>
      <c r="AL10">
        <v>1.6995989907917386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0.26915606159420291</v>
      </c>
      <c r="AS10">
        <v>1.147992359277431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598.68232808203527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76.791090896176144</v>
      </c>
      <c r="L11">
        <v>32.640431036506634</v>
      </c>
      <c r="M11">
        <v>0</v>
      </c>
      <c r="N11">
        <v>14.400430298112543</v>
      </c>
      <c r="O11">
        <v>48.35862835380339</v>
      </c>
      <c r="P11">
        <v>59.745670195287879</v>
      </c>
      <c r="Q11">
        <v>1.9198</v>
      </c>
      <c r="R11">
        <v>4.7995000000000001</v>
      </c>
      <c r="S11">
        <v>2.8797000000000001</v>
      </c>
      <c r="T11">
        <v>0</v>
      </c>
      <c r="U11">
        <v>317.68788433223045</v>
      </c>
      <c r="V11">
        <v>0</v>
      </c>
      <c r="W11">
        <v>5.7593999999999994</v>
      </c>
      <c r="X11">
        <v>17.280568498971899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13.303158033806149</v>
      </c>
      <c r="AL11">
        <v>0.56653308158347693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0.40373383840579707</v>
      </c>
      <c r="AS11">
        <v>1.147992359277431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597.68452092416169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76.791090896176144</v>
      </c>
      <c r="L12">
        <v>32.640431036506634</v>
      </c>
      <c r="M12">
        <v>0</v>
      </c>
      <c r="N12">
        <v>14.400430298112543</v>
      </c>
      <c r="O12">
        <v>48.35862835380339</v>
      </c>
      <c r="P12">
        <v>59.745670195287879</v>
      </c>
      <c r="Q12">
        <v>1.9198</v>
      </c>
      <c r="R12">
        <v>4.7995000000000001</v>
      </c>
      <c r="S12">
        <v>2.8797000000000001</v>
      </c>
      <c r="T12">
        <v>0</v>
      </c>
      <c r="U12">
        <v>317.68788433223045</v>
      </c>
      <c r="V12">
        <v>0</v>
      </c>
      <c r="W12">
        <v>5.7593999999999994</v>
      </c>
      <c r="X12">
        <v>17.278199999999998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13.303158033806149</v>
      </c>
      <c r="AL12">
        <v>0.56653308158347693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0.40373383840579707</v>
      </c>
      <c r="AS12">
        <v>1.147992359277431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597.68215242518977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76.791090896176144</v>
      </c>
      <c r="L13">
        <v>32.640431036506634</v>
      </c>
      <c r="M13">
        <v>0</v>
      </c>
      <c r="N13">
        <v>14.400430298112543</v>
      </c>
      <c r="O13">
        <v>48.35862835380339</v>
      </c>
      <c r="P13">
        <v>59.745670195287879</v>
      </c>
      <c r="Q13">
        <v>1.9198</v>
      </c>
      <c r="R13">
        <v>4.7995000000000001</v>
      </c>
      <c r="S13">
        <v>2.8797000000000001</v>
      </c>
      <c r="T13">
        <v>0</v>
      </c>
      <c r="U13">
        <v>317.68788433223045</v>
      </c>
      <c r="V13">
        <v>0</v>
      </c>
      <c r="W13">
        <v>5.7593999999999994</v>
      </c>
      <c r="X13">
        <v>17.278200000000002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13.303158033806149</v>
      </c>
      <c r="AL13">
        <v>0.56653308158347693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0.53831186920289853</v>
      </c>
      <c r="AS13">
        <v>1.147992359277431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597.81673045598689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76.791090896176144</v>
      </c>
      <c r="L14">
        <v>32.640431036506634</v>
      </c>
      <c r="M14">
        <v>0</v>
      </c>
      <c r="N14">
        <v>14.400430298112543</v>
      </c>
      <c r="O14">
        <v>48.35862835380339</v>
      </c>
      <c r="P14">
        <v>59.745670195287879</v>
      </c>
      <c r="Q14">
        <v>1.9198</v>
      </c>
      <c r="R14">
        <v>4.7995000000000001</v>
      </c>
      <c r="S14">
        <v>2.8797000000000001</v>
      </c>
      <c r="T14">
        <v>0</v>
      </c>
      <c r="U14">
        <v>317.68788433223045</v>
      </c>
      <c r="V14">
        <v>0</v>
      </c>
      <c r="W14">
        <v>5.7593999999999994</v>
      </c>
      <c r="X14">
        <v>17.278200000000002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13.303158033806149</v>
      </c>
      <c r="AL14">
        <v>0.56653308158347693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0.53831186920289853</v>
      </c>
      <c r="AS14">
        <v>1.147992359277431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597.81673045598689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76.791090896176144</v>
      </c>
      <c r="L15">
        <v>32.640431036506634</v>
      </c>
      <c r="M15">
        <v>0</v>
      </c>
      <c r="N15">
        <v>14.400430298112543</v>
      </c>
      <c r="O15">
        <v>48.35862835380339</v>
      </c>
      <c r="P15">
        <v>59.745670195287879</v>
      </c>
      <c r="Q15">
        <v>1.9198</v>
      </c>
      <c r="R15">
        <v>4.7995000000000001</v>
      </c>
      <c r="S15">
        <v>2.8797000000000001</v>
      </c>
      <c r="T15">
        <v>0</v>
      </c>
      <c r="U15">
        <v>317.68788433223045</v>
      </c>
      <c r="V15">
        <v>0</v>
      </c>
      <c r="W15">
        <v>5.7593999999999994</v>
      </c>
      <c r="X15">
        <v>17.278200000000002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13.303158033806149</v>
      </c>
      <c r="AL15">
        <v>0.56653308158347693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0.53831186920289853</v>
      </c>
      <c r="AS15">
        <v>1.147992359277431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597.81673045598689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76.791090896176144</v>
      </c>
      <c r="L16">
        <v>32.640431036506634</v>
      </c>
      <c r="M16">
        <v>0</v>
      </c>
      <c r="N16">
        <v>14.400430298112543</v>
      </c>
      <c r="O16">
        <v>48.35862835380339</v>
      </c>
      <c r="P16">
        <v>59.745670195287879</v>
      </c>
      <c r="Q16">
        <v>1.9198</v>
      </c>
      <c r="R16">
        <v>4.7995000000000001</v>
      </c>
      <c r="S16">
        <v>2.8797000000000001</v>
      </c>
      <c r="T16">
        <v>0</v>
      </c>
      <c r="U16">
        <v>317.68788433223045</v>
      </c>
      <c r="V16">
        <v>0</v>
      </c>
      <c r="W16">
        <v>5.7593999999999994</v>
      </c>
      <c r="X16">
        <v>17.278200000000002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13.303158033806149</v>
      </c>
      <c r="AL16">
        <v>0.56653308158347693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0.53831186920289853</v>
      </c>
      <c r="AS16">
        <v>1.147992359277431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597.81673045598689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76.791090896176144</v>
      </c>
      <c r="L17">
        <v>32.640431036506634</v>
      </c>
      <c r="M17">
        <v>0</v>
      </c>
      <c r="N17">
        <v>14.400430298112543</v>
      </c>
      <c r="O17">
        <v>48.35862835380339</v>
      </c>
      <c r="P17">
        <v>59.745670195287879</v>
      </c>
      <c r="Q17">
        <v>1.9198</v>
      </c>
      <c r="R17">
        <v>4.7995000000000001</v>
      </c>
      <c r="S17">
        <v>2.8797000000000001</v>
      </c>
      <c r="T17">
        <v>0</v>
      </c>
      <c r="U17">
        <v>317.68788433223045</v>
      </c>
      <c r="V17">
        <v>0</v>
      </c>
      <c r="W17">
        <v>5.7593999999999994</v>
      </c>
      <c r="X17">
        <v>17.278200000000002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13.303158033806149</v>
      </c>
      <c r="AL17">
        <v>0.56653308158347693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0.53831186920289853</v>
      </c>
      <c r="AS17">
        <v>1.147992359277431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597.81673045598689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76.791090896176144</v>
      </c>
      <c r="L18">
        <v>32.640431036506634</v>
      </c>
      <c r="M18">
        <v>0</v>
      </c>
      <c r="N18">
        <v>14.400430298112543</v>
      </c>
      <c r="O18">
        <v>48.35862835380339</v>
      </c>
      <c r="P18">
        <v>59.745670195287879</v>
      </c>
      <c r="Q18">
        <v>1.9198</v>
      </c>
      <c r="R18">
        <v>4.7995000000000001</v>
      </c>
      <c r="S18">
        <v>2.8797000000000001</v>
      </c>
      <c r="T18">
        <v>0</v>
      </c>
      <c r="U18">
        <v>317.68788433223045</v>
      </c>
      <c r="V18">
        <v>0</v>
      </c>
      <c r="W18">
        <v>5.7593999999999994</v>
      </c>
      <c r="X18">
        <v>17.278200000000002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13.303158033806149</v>
      </c>
      <c r="AL18">
        <v>0.56653308158347693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0.53831186920289853</v>
      </c>
      <c r="AS18">
        <v>1.147992359277431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597.81673045598689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76.791090896176144</v>
      </c>
      <c r="L19">
        <v>32.640431036506634</v>
      </c>
      <c r="M19">
        <v>0</v>
      </c>
      <c r="N19">
        <v>14.400430298112543</v>
      </c>
      <c r="O19">
        <v>48.35862835380339</v>
      </c>
      <c r="P19">
        <v>59.745670195287879</v>
      </c>
      <c r="Q19">
        <v>1.9198</v>
      </c>
      <c r="R19">
        <v>4.7995000000000001</v>
      </c>
      <c r="S19">
        <v>2.8797000000000001</v>
      </c>
      <c r="T19">
        <v>0</v>
      </c>
      <c r="U19">
        <v>317.68788433223045</v>
      </c>
      <c r="V19">
        <v>0</v>
      </c>
      <c r="W19">
        <v>5.7593999999999994</v>
      </c>
      <c r="X19">
        <v>17.278200000000002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13.303158033806149</v>
      </c>
      <c r="AL19">
        <v>0.56653308158347693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6.4597429384057969</v>
      </c>
      <c r="AS19">
        <v>1.147992359277431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603.73816152518987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76.791090896176144</v>
      </c>
      <c r="L20">
        <v>32.640431036506634</v>
      </c>
      <c r="M20">
        <v>0</v>
      </c>
      <c r="N20">
        <v>14.400430298112543</v>
      </c>
      <c r="O20">
        <v>48.35862835380339</v>
      </c>
      <c r="P20">
        <v>59.745670195287879</v>
      </c>
      <c r="Q20">
        <v>1.9198</v>
      </c>
      <c r="R20">
        <v>4.7995000000000001</v>
      </c>
      <c r="S20">
        <v>2.8797000000000001</v>
      </c>
      <c r="T20">
        <v>0</v>
      </c>
      <c r="U20">
        <v>317.68788433223045</v>
      </c>
      <c r="V20">
        <v>0</v>
      </c>
      <c r="W20">
        <v>5.7593999999999994</v>
      </c>
      <c r="X20">
        <v>17.280293058752271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13.303158033806149</v>
      </c>
      <c r="AL20">
        <v>0.56653308158347693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6.4597429384057969</v>
      </c>
      <c r="AS20">
        <v>1.147992359277431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603.74025458394215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76.791090896176144</v>
      </c>
      <c r="L21">
        <v>32.640431036506634</v>
      </c>
      <c r="M21">
        <v>0</v>
      </c>
      <c r="N21">
        <v>14.400430298112543</v>
      </c>
      <c r="O21">
        <v>48.35862835380339</v>
      </c>
      <c r="P21">
        <v>59.745670195287879</v>
      </c>
      <c r="Q21">
        <v>1.9198</v>
      </c>
      <c r="R21">
        <v>4.7995000000000001</v>
      </c>
      <c r="S21">
        <v>2.8797000000000001</v>
      </c>
      <c r="T21">
        <v>0</v>
      </c>
      <c r="U21">
        <v>317.68788433223045</v>
      </c>
      <c r="V21">
        <v>0</v>
      </c>
      <c r="W21">
        <v>5.7593999999999994</v>
      </c>
      <c r="X21">
        <v>17.279887524448707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13.303158033806149</v>
      </c>
      <c r="AL21">
        <v>0.56653308158347693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1.0766237384057971</v>
      </c>
      <c r="AS21">
        <v>1.147992359277431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598.35672984963855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76.791090896176144</v>
      </c>
      <c r="L22">
        <v>32.640431036506634</v>
      </c>
      <c r="M22">
        <v>0</v>
      </c>
      <c r="N22">
        <v>14.400430298112543</v>
      </c>
      <c r="O22">
        <v>48.35862835380339</v>
      </c>
      <c r="P22">
        <v>59.745670195287879</v>
      </c>
      <c r="Q22">
        <v>1.9198</v>
      </c>
      <c r="R22">
        <v>4.7995000000000001</v>
      </c>
      <c r="S22">
        <v>2.8797000000000001</v>
      </c>
      <c r="T22">
        <v>0</v>
      </c>
      <c r="U22">
        <v>317.68788433223045</v>
      </c>
      <c r="V22">
        <v>0</v>
      </c>
      <c r="W22">
        <v>4.6304480706903677</v>
      </c>
      <c r="X22">
        <v>17.279887524448707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2.7707322536008445</v>
      </c>
      <c r="AI22">
        <v>0</v>
      </c>
      <c r="AJ22">
        <v>0</v>
      </c>
      <c r="AK22">
        <v>13.303158033806149</v>
      </c>
      <c r="AL22">
        <v>0.56653308158347693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0.53831186920289853</v>
      </c>
      <c r="AS22">
        <v>1.147992359277431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599.46019830472676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76.791090896176144</v>
      </c>
      <c r="L23">
        <v>32.640431036506634</v>
      </c>
      <c r="M23">
        <v>0</v>
      </c>
      <c r="N23">
        <v>14.400430298112543</v>
      </c>
      <c r="O23">
        <v>48.35862835380339</v>
      </c>
      <c r="P23">
        <v>59.745670195287879</v>
      </c>
      <c r="Q23">
        <v>1.9198</v>
      </c>
      <c r="R23">
        <v>4.5299063133397315</v>
      </c>
      <c r="S23">
        <v>2.8797000000000001</v>
      </c>
      <c r="T23">
        <v>0</v>
      </c>
      <c r="U23">
        <v>317.68788433223045</v>
      </c>
      <c r="V23">
        <v>0</v>
      </c>
      <c r="W23">
        <v>11.269363585437331</v>
      </c>
      <c r="X23">
        <v>32.98856945792518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9.2357738400000002</v>
      </c>
      <c r="AI23">
        <v>0</v>
      </c>
      <c r="AJ23">
        <v>0</v>
      </c>
      <c r="AK23">
        <v>13.303158033806149</v>
      </c>
      <c r="AL23">
        <v>0.56653308158347693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0.53831186920289853</v>
      </c>
      <c r="AS23">
        <v>1.147992359277431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628.00324365268921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76.789407427413906</v>
      </c>
      <c r="L24">
        <v>32.640174805061541</v>
      </c>
      <c r="M24">
        <v>0</v>
      </c>
      <c r="N24">
        <v>14.400430298112543</v>
      </c>
      <c r="O24">
        <v>48.35862835380339</v>
      </c>
      <c r="P24">
        <v>59.745670195287879</v>
      </c>
      <c r="Q24">
        <v>1.9197956571428569</v>
      </c>
      <c r="R24">
        <v>4.7992379522184292</v>
      </c>
      <c r="S24">
        <v>2.879196665546218</v>
      </c>
      <c r="T24">
        <v>0</v>
      </c>
      <c r="U24">
        <v>317.68788433223045</v>
      </c>
      <c r="V24">
        <v>0</v>
      </c>
      <c r="W24">
        <v>11.317072045791248</v>
      </c>
      <c r="X24">
        <v>35.96891550551782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9.2357738400000002</v>
      </c>
      <c r="AI24">
        <v>0</v>
      </c>
      <c r="AJ24">
        <v>0</v>
      </c>
      <c r="AK24">
        <v>13.303158033806149</v>
      </c>
      <c r="AL24">
        <v>0.56653308158347693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0.53831186920289853</v>
      </c>
      <c r="AS24">
        <v>1.147992359277431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631.2981824219961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76.790298748568105</v>
      </c>
      <c r="L25">
        <v>32.640365438707818</v>
      </c>
      <c r="M25">
        <v>0</v>
      </c>
      <c r="N25">
        <v>14.400430298112543</v>
      </c>
      <c r="O25">
        <v>48.35862835380339</v>
      </c>
      <c r="P25">
        <v>59.745670195287879</v>
      </c>
      <c r="Q25">
        <v>1.9197956571428569</v>
      </c>
      <c r="R25">
        <v>4.8000050650721064</v>
      </c>
      <c r="S25">
        <v>2.879196665546218</v>
      </c>
      <c r="T25">
        <v>0</v>
      </c>
      <c r="U25">
        <v>317.68788433223045</v>
      </c>
      <c r="V25">
        <v>0</v>
      </c>
      <c r="W25">
        <v>11.317072045791248</v>
      </c>
      <c r="X25">
        <v>35.96891550551782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9.2357738400000002</v>
      </c>
      <c r="AI25">
        <v>0</v>
      </c>
      <c r="AJ25">
        <v>0</v>
      </c>
      <c r="AK25">
        <v>13.303158033806149</v>
      </c>
      <c r="AL25">
        <v>0.56653308158347693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0.53831186920289853</v>
      </c>
      <c r="AS25">
        <v>1.147992359277431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631.30003148965034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76.789518812540393</v>
      </c>
      <c r="L26">
        <v>32.639778664718769</v>
      </c>
      <c r="M26">
        <v>0</v>
      </c>
      <c r="N26">
        <v>14.400430298112543</v>
      </c>
      <c r="O26">
        <v>48.35862835380339</v>
      </c>
      <c r="P26">
        <v>59.745670195287879</v>
      </c>
      <c r="Q26">
        <v>1.9197956571428569</v>
      </c>
      <c r="R26">
        <v>10.335700288404945</v>
      </c>
      <c r="S26">
        <v>2.879196665546218</v>
      </c>
      <c r="T26">
        <v>0</v>
      </c>
      <c r="U26">
        <v>317.68788433223045</v>
      </c>
      <c r="V26">
        <v>5.0590227854869507</v>
      </c>
      <c r="W26">
        <v>11.317072045791248</v>
      </c>
      <c r="X26">
        <v>35.96891550551782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4.0180066212003114</v>
      </c>
      <c r="AF26">
        <v>0</v>
      </c>
      <c r="AG26">
        <v>0</v>
      </c>
      <c r="AH26">
        <v>9.2357738400000002</v>
      </c>
      <c r="AI26">
        <v>0</v>
      </c>
      <c r="AJ26">
        <v>0</v>
      </c>
      <c r="AK26">
        <v>13.303158033806149</v>
      </c>
      <c r="AL26">
        <v>0.56653308158347693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0.53831186920289853</v>
      </c>
      <c r="AS26">
        <v>1.147992359277431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645.91138940965368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76.790628958569215</v>
      </c>
      <c r="L27">
        <v>32.63992310292646</v>
      </c>
      <c r="M27">
        <v>0</v>
      </c>
      <c r="N27">
        <v>14.400430298112543</v>
      </c>
      <c r="O27">
        <v>48.35862835380339</v>
      </c>
      <c r="P27">
        <v>59.745670195287879</v>
      </c>
      <c r="Q27">
        <v>1.9197956571428569</v>
      </c>
      <c r="R27">
        <v>10.335700288404945</v>
      </c>
      <c r="S27">
        <v>2.879196665546218</v>
      </c>
      <c r="T27">
        <v>0</v>
      </c>
      <c r="U27">
        <v>317.68788433223045</v>
      </c>
      <c r="V27">
        <v>5.0611475989815409</v>
      </c>
      <c r="W27">
        <v>11.317072045791248</v>
      </c>
      <c r="X27">
        <v>35.96891550551782</v>
      </c>
      <c r="Y27">
        <v>0</v>
      </c>
      <c r="Z27">
        <v>0</v>
      </c>
      <c r="AA27">
        <v>2.0223225257852793</v>
      </c>
      <c r="AB27">
        <v>0</v>
      </c>
      <c r="AC27">
        <v>0</v>
      </c>
      <c r="AD27">
        <v>0</v>
      </c>
      <c r="AE27">
        <v>8.0360132424006228</v>
      </c>
      <c r="AF27">
        <v>0</v>
      </c>
      <c r="AG27">
        <v>0</v>
      </c>
      <c r="AH27">
        <v>9.2357738400000002</v>
      </c>
      <c r="AI27">
        <v>0</v>
      </c>
      <c r="AJ27">
        <v>0</v>
      </c>
      <c r="AK27">
        <v>13.303158033806149</v>
      </c>
      <c r="AL27">
        <v>0.56653308158347693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0.53831186920289853</v>
      </c>
      <c r="AS27">
        <v>1.147992359277431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651.95509795437033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156.22896863929861</v>
      </c>
      <c r="L28">
        <v>62.610876909498373</v>
      </c>
      <c r="M28">
        <v>0</v>
      </c>
      <c r="N28">
        <v>14.400430298112543</v>
      </c>
      <c r="O28">
        <v>48.35862835380339</v>
      </c>
      <c r="P28">
        <v>59.745670195287879</v>
      </c>
      <c r="Q28">
        <v>4.5998773841059597</v>
      </c>
      <c r="R28">
        <v>10.25773929621381</v>
      </c>
      <c r="S28">
        <v>6.0401628107653487</v>
      </c>
      <c r="T28">
        <v>0</v>
      </c>
      <c r="U28">
        <v>317.68788433223045</v>
      </c>
      <c r="V28">
        <v>5.0571350386740326</v>
      </c>
      <c r="W28">
        <v>11.317072045791248</v>
      </c>
      <c r="X28">
        <v>35.96891550551782</v>
      </c>
      <c r="Y28">
        <v>0</v>
      </c>
      <c r="Z28">
        <v>0</v>
      </c>
      <c r="AA28">
        <v>3.4252368526722936</v>
      </c>
      <c r="AB28">
        <v>3.2112186426106528</v>
      </c>
      <c r="AC28">
        <v>0</v>
      </c>
      <c r="AD28">
        <v>0</v>
      </c>
      <c r="AE28">
        <v>8.0360132424006228</v>
      </c>
      <c r="AF28">
        <v>0</v>
      </c>
      <c r="AG28">
        <v>0</v>
      </c>
      <c r="AH28">
        <v>12.468294633199578</v>
      </c>
      <c r="AI28">
        <v>0</v>
      </c>
      <c r="AJ28">
        <v>0</v>
      </c>
      <c r="AK28">
        <v>13.303158033806149</v>
      </c>
      <c r="AL28">
        <v>0.56653308158347693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0.53831186920289853</v>
      </c>
      <c r="AS28">
        <v>1.147992359277431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774.97011952405239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156.66107675965949</v>
      </c>
      <c r="L29">
        <v>62.610876909498373</v>
      </c>
      <c r="M29">
        <v>0</v>
      </c>
      <c r="N29">
        <v>14.400430298112543</v>
      </c>
      <c r="O29">
        <v>48.35862835380339</v>
      </c>
      <c r="P29">
        <v>59.745670195287879</v>
      </c>
      <c r="Q29">
        <v>5.3030882790028757</v>
      </c>
      <c r="R29">
        <v>10.337524751351351</v>
      </c>
      <c r="S29">
        <v>6.4330110785939976</v>
      </c>
      <c r="T29">
        <v>0</v>
      </c>
      <c r="U29">
        <v>317.68788433223045</v>
      </c>
      <c r="V29">
        <v>5.0571350386740326</v>
      </c>
      <c r="W29">
        <v>11.317072045791248</v>
      </c>
      <c r="X29">
        <v>35.96891550551782</v>
      </c>
      <c r="Y29">
        <v>0</v>
      </c>
      <c r="Z29">
        <v>0.26819605999999996</v>
      </c>
      <c r="AA29">
        <v>6.7410755092592618</v>
      </c>
      <c r="AB29">
        <v>3.2112186426106528</v>
      </c>
      <c r="AC29">
        <v>0</v>
      </c>
      <c r="AD29">
        <v>1.610232376987131</v>
      </c>
      <c r="AE29">
        <v>8.0360132424006228</v>
      </c>
      <c r="AF29">
        <v>0</v>
      </c>
      <c r="AG29">
        <v>0</v>
      </c>
      <c r="AH29">
        <v>19.626019282998943</v>
      </c>
      <c r="AI29">
        <v>0</v>
      </c>
      <c r="AJ29">
        <v>0</v>
      </c>
      <c r="AK29">
        <v>13.303158033806149</v>
      </c>
      <c r="AL29">
        <v>3.1159314407917389</v>
      </c>
      <c r="AM29">
        <v>1.2870876916729186</v>
      </c>
      <c r="AN29">
        <v>0</v>
      </c>
      <c r="AO29">
        <v>0</v>
      </c>
      <c r="AP29">
        <v>0</v>
      </c>
      <c r="AQ29">
        <v>0</v>
      </c>
      <c r="AR29">
        <v>0.53831186920289853</v>
      </c>
      <c r="AS29">
        <v>1.147992359277431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792.76655005653129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156.66107675965949</v>
      </c>
      <c r="L30">
        <v>62.610876909498373</v>
      </c>
      <c r="M30">
        <v>0</v>
      </c>
      <c r="N30">
        <v>14.400430298112543</v>
      </c>
      <c r="O30">
        <v>48.35862835380339</v>
      </c>
      <c r="P30">
        <v>59.745670195287879</v>
      </c>
      <c r="Q30">
        <v>5.3212748691499536</v>
      </c>
      <c r="R30">
        <v>10.337524751351351</v>
      </c>
      <c r="S30">
        <v>6.4330110785939976</v>
      </c>
      <c r="T30">
        <v>0</v>
      </c>
      <c r="U30">
        <v>317.68788433223045</v>
      </c>
      <c r="V30">
        <v>5.0571350386740326</v>
      </c>
      <c r="W30">
        <v>11.317072045791248</v>
      </c>
      <c r="X30">
        <v>35.96891550551782</v>
      </c>
      <c r="Y30">
        <v>0</v>
      </c>
      <c r="Z30">
        <v>3.1797325280000002</v>
      </c>
      <c r="AA30">
        <v>6.7410755092592618</v>
      </c>
      <c r="AB30">
        <v>6.4224375392348101</v>
      </c>
      <c r="AC30">
        <v>0</v>
      </c>
      <c r="AD30">
        <v>4.1866039261922783</v>
      </c>
      <c r="AE30">
        <v>8.0360132424006228</v>
      </c>
      <c r="AF30">
        <v>0</v>
      </c>
      <c r="AG30">
        <v>0</v>
      </c>
      <c r="AH30">
        <v>28.515451845300948</v>
      </c>
      <c r="AI30">
        <v>0</v>
      </c>
      <c r="AJ30">
        <v>0</v>
      </c>
      <c r="AK30">
        <v>13.303158033806149</v>
      </c>
      <c r="AL30">
        <v>13.596791418416526</v>
      </c>
      <c r="AM30">
        <v>2.5689749648912232</v>
      </c>
      <c r="AN30">
        <v>0</v>
      </c>
      <c r="AO30">
        <v>0</v>
      </c>
      <c r="AP30">
        <v>0</v>
      </c>
      <c r="AQ30">
        <v>0</v>
      </c>
      <c r="AR30">
        <v>0.53831186920289853</v>
      </c>
      <c r="AS30">
        <v>1.147992359277431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822.13604337365268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156.66107675965949</v>
      </c>
      <c r="L31">
        <v>62.610876909498373</v>
      </c>
      <c r="M31">
        <v>0</v>
      </c>
      <c r="N31">
        <v>14.400430298112543</v>
      </c>
      <c r="O31">
        <v>48.35862835380339</v>
      </c>
      <c r="P31">
        <v>59.745670195287879</v>
      </c>
      <c r="Q31">
        <v>5.3212748691499536</v>
      </c>
      <c r="R31">
        <v>10.337524751351351</v>
      </c>
      <c r="S31">
        <v>6.4330110785939976</v>
      </c>
      <c r="T31">
        <v>0</v>
      </c>
      <c r="U31">
        <v>317.68788433223045</v>
      </c>
      <c r="V31">
        <v>5.0571350386740326</v>
      </c>
      <c r="W31">
        <v>11.317072045791248</v>
      </c>
      <c r="X31">
        <v>35.96891550551782</v>
      </c>
      <c r="Y31">
        <v>0</v>
      </c>
      <c r="Z31">
        <v>3.1797325280000002</v>
      </c>
      <c r="AA31">
        <v>6.7410755092592618</v>
      </c>
      <c r="AB31">
        <v>6.4224375392348101</v>
      </c>
      <c r="AC31">
        <v>0</v>
      </c>
      <c r="AD31">
        <v>4.4545465185465556</v>
      </c>
      <c r="AE31">
        <v>8.0360132424006228</v>
      </c>
      <c r="AF31">
        <v>0</v>
      </c>
      <c r="AG31">
        <v>0</v>
      </c>
      <c r="AH31">
        <v>28.515451845300948</v>
      </c>
      <c r="AI31">
        <v>0</v>
      </c>
      <c r="AJ31">
        <v>0</v>
      </c>
      <c r="AK31">
        <v>13.303158033806149</v>
      </c>
      <c r="AL31">
        <v>13.596791418416526</v>
      </c>
      <c r="AM31">
        <v>2.5689749648912232</v>
      </c>
      <c r="AN31">
        <v>0</v>
      </c>
      <c r="AO31">
        <v>0</v>
      </c>
      <c r="AP31">
        <v>0</v>
      </c>
      <c r="AQ31">
        <v>0</v>
      </c>
      <c r="AR31">
        <v>0.53831186920289853</v>
      </c>
      <c r="AS31">
        <v>2.0335864504906338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823.28958005722006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156.66107675965949</v>
      </c>
      <c r="L32">
        <v>62.610876909498373</v>
      </c>
      <c r="M32">
        <v>0</v>
      </c>
      <c r="N32">
        <v>14.400430298112543</v>
      </c>
      <c r="O32">
        <v>48.35862835380339</v>
      </c>
      <c r="P32">
        <v>59.745670195287879</v>
      </c>
      <c r="Q32">
        <v>5.3212748691499536</v>
      </c>
      <c r="R32">
        <v>10.337524751351351</v>
      </c>
      <c r="S32">
        <v>6.4330110785939976</v>
      </c>
      <c r="T32">
        <v>0</v>
      </c>
      <c r="U32">
        <v>317.68788433223045</v>
      </c>
      <c r="V32">
        <v>5.0571350386740326</v>
      </c>
      <c r="W32">
        <v>11.317072045791248</v>
      </c>
      <c r="X32">
        <v>35.96891550551782</v>
      </c>
      <c r="Y32">
        <v>0</v>
      </c>
      <c r="Z32">
        <v>3.1797325280000002</v>
      </c>
      <c r="AA32">
        <v>6.7410755092592618</v>
      </c>
      <c r="AB32">
        <v>6.4224375392348101</v>
      </c>
      <c r="AC32">
        <v>0</v>
      </c>
      <c r="AD32">
        <v>4.4545465185465556</v>
      </c>
      <c r="AE32">
        <v>8.0360132424006228</v>
      </c>
      <c r="AF32">
        <v>0</v>
      </c>
      <c r="AG32">
        <v>0</v>
      </c>
      <c r="AH32">
        <v>28.515451845300948</v>
      </c>
      <c r="AI32">
        <v>0</v>
      </c>
      <c r="AJ32">
        <v>0</v>
      </c>
      <c r="AK32">
        <v>13.303158033806149</v>
      </c>
      <c r="AL32">
        <v>13.596791418416526</v>
      </c>
      <c r="AM32">
        <v>2.5689749648912232</v>
      </c>
      <c r="AN32">
        <v>0</v>
      </c>
      <c r="AO32">
        <v>0</v>
      </c>
      <c r="AP32">
        <v>0</v>
      </c>
      <c r="AQ32">
        <v>0</v>
      </c>
      <c r="AR32">
        <v>0.80746793079710144</v>
      </c>
      <c r="AS32">
        <v>2.0335864504906338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823.55873611881429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156.66107675965949</v>
      </c>
      <c r="L33">
        <v>62.610876909498373</v>
      </c>
      <c r="M33">
        <v>0</v>
      </c>
      <c r="N33">
        <v>14.400430298112543</v>
      </c>
      <c r="O33">
        <v>48.35862835380339</v>
      </c>
      <c r="P33">
        <v>59.745670195287879</v>
      </c>
      <c r="Q33">
        <v>5.3212748691499536</v>
      </c>
      <c r="R33">
        <v>10.337524751351351</v>
      </c>
      <c r="S33">
        <v>6.4330110785939976</v>
      </c>
      <c r="T33">
        <v>0</v>
      </c>
      <c r="U33">
        <v>317.68788433223045</v>
      </c>
      <c r="V33">
        <v>5.0571350386740326</v>
      </c>
      <c r="W33">
        <v>11.317072045791248</v>
      </c>
      <c r="X33">
        <v>35.96891550551782</v>
      </c>
      <c r="Y33">
        <v>0</v>
      </c>
      <c r="Z33">
        <v>3.1797325280000002</v>
      </c>
      <c r="AA33">
        <v>3.4252368526722936</v>
      </c>
      <c r="AB33">
        <v>6.4224375392348101</v>
      </c>
      <c r="AC33">
        <v>0</v>
      </c>
      <c r="AD33">
        <v>6.6818197778198325</v>
      </c>
      <c r="AE33">
        <v>8.0360132424006228</v>
      </c>
      <c r="AF33">
        <v>0</v>
      </c>
      <c r="AG33">
        <v>0</v>
      </c>
      <c r="AH33">
        <v>28.515451845300948</v>
      </c>
      <c r="AI33">
        <v>0</v>
      </c>
      <c r="AJ33">
        <v>0</v>
      </c>
      <c r="AK33">
        <v>13.303158033806149</v>
      </c>
      <c r="AL33">
        <v>13.596791418416526</v>
      </c>
      <c r="AM33">
        <v>2.5689749648912232</v>
      </c>
      <c r="AN33">
        <v>0</v>
      </c>
      <c r="AO33">
        <v>0</v>
      </c>
      <c r="AP33">
        <v>0</v>
      </c>
      <c r="AQ33">
        <v>0</v>
      </c>
      <c r="AR33">
        <v>8.8821467307971016</v>
      </c>
      <c r="AS33">
        <v>1.147992359277431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829.65925543028732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156.66107675965949</v>
      </c>
      <c r="L34">
        <v>62.610876909498373</v>
      </c>
      <c r="M34">
        <v>0</v>
      </c>
      <c r="N34">
        <v>14.400430298112543</v>
      </c>
      <c r="O34">
        <v>48.35862835380339</v>
      </c>
      <c r="P34">
        <v>59.745670195287879</v>
      </c>
      <c r="Q34">
        <v>5.3212748691499536</v>
      </c>
      <c r="R34">
        <v>10.337524751351351</v>
      </c>
      <c r="S34">
        <v>6.4330110785939976</v>
      </c>
      <c r="T34">
        <v>0</v>
      </c>
      <c r="U34">
        <v>317.68788433223045</v>
      </c>
      <c r="V34">
        <v>5.0571350386740326</v>
      </c>
      <c r="W34">
        <v>11.317072045791248</v>
      </c>
      <c r="X34">
        <v>35.96891550551782</v>
      </c>
      <c r="Y34">
        <v>0</v>
      </c>
      <c r="Z34">
        <v>3.1797325280000002</v>
      </c>
      <c r="AA34">
        <v>3.4252368526722936</v>
      </c>
      <c r="AB34">
        <v>6.4224375392348101</v>
      </c>
      <c r="AC34">
        <v>0</v>
      </c>
      <c r="AD34">
        <v>6.6818197778198325</v>
      </c>
      <c r="AE34">
        <v>8.0360132424006228</v>
      </c>
      <c r="AF34">
        <v>0</v>
      </c>
      <c r="AG34">
        <v>0</v>
      </c>
      <c r="AH34">
        <v>28.515451845300948</v>
      </c>
      <c r="AI34">
        <v>0</v>
      </c>
      <c r="AJ34">
        <v>0</v>
      </c>
      <c r="AK34">
        <v>13.303158033806149</v>
      </c>
      <c r="AL34">
        <v>13.596791418416526</v>
      </c>
      <c r="AM34">
        <v>2.5689749648912232</v>
      </c>
      <c r="AN34">
        <v>0</v>
      </c>
      <c r="AO34">
        <v>0</v>
      </c>
      <c r="AP34">
        <v>0</v>
      </c>
      <c r="AQ34">
        <v>0</v>
      </c>
      <c r="AR34">
        <v>8.8821467307971016</v>
      </c>
      <c r="AS34">
        <v>1.147992359277431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829.65925543028732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156.66107675965949</v>
      </c>
      <c r="L35">
        <v>62.610876909498373</v>
      </c>
      <c r="M35">
        <v>0</v>
      </c>
      <c r="N35">
        <v>14.400430298112543</v>
      </c>
      <c r="O35">
        <v>48.35862835380339</v>
      </c>
      <c r="P35">
        <v>59.745670195287879</v>
      </c>
      <c r="Q35">
        <v>5.3212748691499536</v>
      </c>
      <c r="R35">
        <v>10.337524751351351</v>
      </c>
      <c r="S35">
        <v>6.4330110785939976</v>
      </c>
      <c r="T35">
        <v>0</v>
      </c>
      <c r="U35">
        <v>317.68788433223045</v>
      </c>
      <c r="V35">
        <v>5.0571350386740326</v>
      </c>
      <c r="W35">
        <v>11.317072045791248</v>
      </c>
      <c r="X35">
        <v>35.96891550551782</v>
      </c>
      <c r="Y35">
        <v>0</v>
      </c>
      <c r="Z35">
        <v>3.1797325280000002</v>
      </c>
      <c r="AA35">
        <v>2.118623731481482</v>
      </c>
      <c r="AB35">
        <v>6.4224375392348101</v>
      </c>
      <c r="AC35">
        <v>0</v>
      </c>
      <c r="AD35">
        <v>4.4545465185465556</v>
      </c>
      <c r="AE35">
        <v>8.0360132424006228</v>
      </c>
      <c r="AF35">
        <v>0</v>
      </c>
      <c r="AG35">
        <v>0</v>
      </c>
      <c r="AH35">
        <v>28.515451845300948</v>
      </c>
      <c r="AI35">
        <v>0</v>
      </c>
      <c r="AJ35">
        <v>0</v>
      </c>
      <c r="AK35">
        <v>13.303158033806149</v>
      </c>
      <c r="AL35">
        <v>3.1159314407917389</v>
      </c>
      <c r="AM35">
        <v>2.5689749648912232</v>
      </c>
      <c r="AN35">
        <v>0</v>
      </c>
      <c r="AO35">
        <v>0</v>
      </c>
      <c r="AP35">
        <v>0</v>
      </c>
      <c r="AQ35">
        <v>0</v>
      </c>
      <c r="AR35">
        <v>1.0766237384057971</v>
      </c>
      <c r="AS35">
        <v>1.147992359277431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807.83898607980734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156.66107675965949</v>
      </c>
      <c r="L36">
        <v>62.610876909498373</v>
      </c>
      <c r="M36">
        <v>0</v>
      </c>
      <c r="N36">
        <v>14.400430298112543</v>
      </c>
      <c r="O36">
        <v>48.35862835380339</v>
      </c>
      <c r="P36">
        <v>59.745670195287879</v>
      </c>
      <c r="Q36">
        <v>5.3212748691499536</v>
      </c>
      <c r="R36">
        <v>10.337524751351351</v>
      </c>
      <c r="S36">
        <v>6.4330110785939976</v>
      </c>
      <c r="T36">
        <v>0</v>
      </c>
      <c r="U36">
        <v>317.68788433223045</v>
      </c>
      <c r="V36">
        <v>5.0571350386740326</v>
      </c>
      <c r="W36">
        <v>11.317072045791248</v>
      </c>
      <c r="X36">
        <v>35.96891550551782</v>
      </c>
      <c r="Y36">
        <v>0</v>
      </c>
      <c r="Z36">
        <v>0</v>
      </c>
      <c r="AA36">
        <v>0</v>
      </c>
      <c r="AB36">
        <v>4.5340587348837218</v>
      </c>
      <c r="AC36">
        <v>0</v>
      </c>
      <c r="AD36">
        <v>4.4545465185465556</v>
      </c>
      <c r="AE36">
        <v>8.0360132424006228</v>
      </c>
      <c r="AF36">
        <v>0</v>
      </c>
      <c r="AG36">
        <v>0</v>
      </c>
      <c r="AH36">
        <v>20.780491139999999</v>
      </c>
      <c r="AI36">
        <v>0</v>
      </c>
      <c r="AJ36">
        <v>0</v>
      </c>
      <c r="AK36">
        <v>13.303158033806149</v>
      </c>
      <c r="AL36">
        <v>0.33991989974182446</v>
      </c>
      <c r="AM36">
        <v>1.2870876916729186</v>
      </c>
      <c r="AN36">
        <v>0</v>
      </c>
      <c r="AO36">
        <v>0</v>
      </c>
      <c r="AP36">
        <v>0</v>
      </c>
      <c r="AQ36">
        <v>0</v>
      </c>
      <c r="AR36">
        <v>0.53831186920289853</v>
      </c>
      <c r="AS36">
        <v>1.147992359277431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788.32107962720249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156.66107675965949</v>
      </c>
      <c r="L37">
        <v>62.610876909498373</v>
      </c>
      <c r="M37">
        <v>0</v>
      </c>
      <c r="N37">
        <v>14.400430298112543</v>
      </c>
      <c r="O37">
        <v>48.35862835380339</v>
      </c>
      <c r="P37">
        <v>59.745670195287879</v>
      </c>
      <c r="Q37">
        <v>5.3212748691499536</v>
      </c>
      <c r="R37">
        <v>10.337524751351351</v>
      </c>
      <c r="S37">
        <v>6.4330110785939976</v>
      </c>
      <c r="T37">
        <v>0</v>
      </c>
      <c r="U37">
        <v>317.68788433223045</v>
      </c>
      <c r="V37">
        <v>5.0571350386740326</v>
      </c>
      <c r="W37">
        <v>11.317072045791248</v>
      </c>
      <c r="X37">
        <v>35.96891550551782</v>
      </c>
      <c r="Y37">
        <v>0</v>
      </c>
      <c r="Z37">
        <v>0</v>
      </c>
      <c r="AA37">
        <v>0</v>
      </c>
      <c r="AB37">
        <v>3.2112186426106528</v>
      </c>
      <c r="AC37">
        <v>0</v>
      </c>
      <c r="AD37">
        <v>1.610232376987131</v>
      </c>
      <c r="AE37">
        <v>8.0360132424006228</v>
      </c>
      <c r="AF37">
        <v>0</v>
      </c>
      <c r="AG37">
        <v>0</v>
      </c>
      <c r="AH37">
        <v>12.65301004903907</v>
      </c>
      <c r="AI37">
        <v>0</v>
      </c>
      <c r="AJ37">
        <v>0</v>
      </c>
      <c r="AK37">
        <v>13.303158033806149</v>
      </c>
      <c r="AL37">
        <v>0.33991989974182446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0.53831186920289853</v>
      </c>
      <c r="AS37">
        <v>1.147992359277431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774.73935661073619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156.66107675965949</v>
      </c>
      <c r="L38">
        <v>62.610876909498373</v>
      </c>
      <c r="M38">
        <v>0</v>
      </c>
      <c r="N38">
        <v>14.400430298112543</v>
      </c>
      <c r="O38">
        <v>48.35862835380339</v>
      </c>
      <c r="P38">
        <v>59.745670195287879</v>
      </c>
      <c r="Q38">
        <v>5.3212748691499536</v>
      </c>
      <c r="R38">
        <v>10.337524751351351</v>
      </c>
      <c r="S38">
        <v>6.4330110785939976</v>
      </c>
      <c r="T38">
        <v>0</v>
      </c>
      <c r="U38">
        <v>317.68788433223045</v>
      </c>
      <c r="V38">
        <v>5.0571350386740326</v>
      </c>
      <c r="W38">
        <v>11.317072045791248</v>
      </c>
      <c r="X38">
        <v>35.96891550551782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8.0360132424006228</v>
      </c>
      <c r="AF38">
        <v>0</v>
      </c>
      <c r="AG38">
        <v>0</v>
      </c>
      <c r="AH38">
        <v>6.0032530468004222</v>
      </c>
      <c r="AI38">
        <v>0</v>
      </c>
      <c r="AJ38">
        <v>0</v>
      </c>
      <c r="AK38">
        <v>13.303158033806149</v>
      </c>
      <c r="AL38">
        <v>0.33991989974182446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0.53831186920289853</v>
      </c>
      <c r="AS38">
        <v>1.147992359277431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763.26814858889975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156.66107675965949</v>
      </c>
      <c r="L39">
        <v>62.610876909498373</v>
      </c>
      <c r="M39">
        <v>0</v>
      </c>
      <c r="N39">
        <v>14.400430298112543</v>
      </c>
      <c r="O39">
        <v>48.35862835380339</v>
      </c>
      <c r="P39">
        <v>59.745670195287879</v>
      </c>
      <c r="Q39">
        <v>5.3212748691499536</v>
      </c>
      <c r="R39">
        <v>10.337524751351351</v>
      </c>
      <c r="S39">
        <v>6.4330110785939976</v>
      </c>
      <c r="T39">
        <v>0</v>
      </c>
      <c r="U39">
        <v>317.68788433223045</v>
      </c>
      <c r="V39">
        <v>5.0571350386740326</v>
      </c>
      <c r="W39">
        <v>11.317072045791248</v>
      </c>
      <c r="X39">
        <v>35.96891550551782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4.0180066212003114</v>
      </c>
      <c r="AF39">
        <v>0</v>
      </c>
      <c r="AG39">
        <v>0</v>
      </c>
      <c r="AH39">
        <v>2.7707322536008445</v>
      </c>
      <c r="AI39">
        <v>0</v>
      </c>
      <c r="AJ39">
        <v>0</v>
      </c>
      <c r="AK39">
        <v>13.303158033806149</v>
      </c>
      <c r="AL39">
        <v>0.33991989974182446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0.53831186920289853</v>
      </c>
      <c r="AS39">
        <v>1.147992359277431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756.01762117449994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156.66107675965949</v>
      </c>
      <c r="L40">
        <v>62.610876909498373</v>
      </c>
      <c r="M40">
        <v>0</v>
      </c>
      <c r="N40">
        <v>14.400430298112543</v>
      </c>
      <c r="O40">
        <v>48.35862835380339</v>
      </c>
      <c r="P40">
        <v>59.745670195287879</v>
      </c>
      <c r="Q40">
        <v>5.3212748691499536</v>
      </c>
      <c r="R40">
        <v>10.337524751351351</v>
      </c>
      <c r="S40">
        <v>6.4330110785939976</v>
      </c>
      <c r="T40">
        <v>0</v>
      </c>
      <c r="U40">
        <v>317.68788433223045</v>
      </c>
      <c r="V40">
        <v>5.0571350386740326</v>
      </c>
      <c r="W40">
        <v>11.317072045791248</v>
      </c>
      <c r="X40">
        <v>35.96891550551782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4.0180066212003114</v>
      </c>
      <c r="AF40">
        <v>0</v>
      </c>
      <c r="AG40">
        <v>0</v>
      </c>
      <c r="AH40">
        <v>2.3089434600000001</v>
      </c>
      <c r="AI40">
        <v>0</v>
      </c>
      <c r="AJ40">
        <v>0</v>
      </c>
      <c r="AK40">
        <v>13.303158033806149</v>
      </c>
      <c r="AL40">
        <v>0.33991989974182446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0.53831186920289853</v>
      </c>
      <c r="AS40">
        <v>1.147992359277431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755.55583238089912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156.66060896613638</v>
      </c>
      <c r="L41">
        <v>62.610876909498373</v>
      </c>
      <c r="M41">
        <v>0</v>
      </c>
      <c r="N41">
        <v>14.400430298112543</v>
      </c>
      <c r="O41">
        <v>48.35862835380339</v>
      </c>
      <c r="P41">
        <v>59.745670195287879</v>
      </c>
      <c r="Q41">
        <v>5.3212748691499536</v>
      </c>
      <c r="R41">
        <v>10.337524751351351</v>
      </c>
      <c r="S41">
        <v>6.4330110785939976</v>
      </c>
      <c r="T41">
        <v>0</v>
      </c>
      <c r="U41">
        <v>317.68788433223045</v>
      </c>
      <c r="V41">
        <v>5.0571350386740326</v>
      </c>
      <c r="W41">
        <v>11.317072045791248</v>
      </c>
      <c r="X41">
        <v>35.96891550551782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4.0180066212003114</v>
      </c>
      <c r="AF41">
        <v>0</v>
      </c>
      <c r="AG41">
        <v>0</v>
      </c>
      <c r="AH41">
        <v>4.6178869200000001</v>
      </c>
      <c r="AI41">
        <v>0</v>
      </c>
      <c r="AJ41">
        <v>0</v>
      </c>
      <c r="AK41">
        <v>13.303158033806149</v>
      </c>
      <c r="AL41">
        <v>0.33991989974182446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0.53831186920289853</v>
      </c>
      <c r="AS41">
        <v>1.147992359277431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757.86430804737608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156.66060896613638</v>
      </c>
      <c r="L42">
        <v>62.610876909498373</v>
      </c>
      <c r="M42">
        <v>0</v>
      </c>
      <c r="N42">
        <v>14.400430298112543</v>
      </c>
      <c r="O42">
        <v>48.35862835380339</v>
      </c>
      <c r="P42">
        <v>59.745670195287879</v>
      </c>
      <c r="Q42">
        <v>5.3212748691499536</v>
      </c>
      <c r="R42">
        <v>10.337524751351351</v>
      </c>
      <c r="S42">
        <v>6.4330110785939976</v>
      </c>
      <c r="T42">
        <v>0</v>
      </c>
      <c r="U42">
        <v>317.68788433223045</v>
      </c>
      <c r="V42">
        <v>5.0571350386740326</v>
      </c>
      <c r="W42">
        <v>11.317072045791248</v>
      </c>
      <c r="X42">
        <v>35.96891550551782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4.0180066212003114</v>
      </c>
      <c r="AF42">
        <v>0</v>
      </c>
      <c r="AG42">
        <v>0</v>
      </c>
      <c r="AH42">
        <v>4.6178869200000001</v>
      </c>
      <c r="AI42">
        <v>0</v>
      </c>
      <c r="AJ42">
        <v>0</v>
      </c>
      <c r="AK42">
        <v>13.303158033806149</v>
      </c>
      <c r="AL42">
        <v>0.33991989974182446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0.53831186920289853</v>
      </c>
      <c r="AS42">
        <v>1.147992359277431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757.86430804737608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156.66060896613638</v>
      </c>
      <c r="L43">
        <v>62.610876909498373</v>
      </c>
      <c r="M43">
        <v>0</v>
      </c>
      <c r="N43">
        <v>14.400430298112543</v>
      </c>
      <c r="O43">
        <v>48.35862835380339</v>
      </c>
      <c r="P43">
        <v>59.745670195287879</v>
      </c>
      <c r="Q43">
        <v>5.3212748691499536</v>
      </c>
      <c r="R43">
        <v>10.337524751351351</v>
      </c>
      <c r="S43">
        <v>6.4330110785939976</v>
      </c>
      <c r="T43">
        <v>0</v>
      </c>
      <c r="U43">
        <v>317.68788433223045</v>
      </c>
      <c r="V43">
        <v>5.0571350386740326</v>
      </c>
      <c r="W43">
        <v>11.317072045791248</v>
      </c>
      <c r="X43">
        <v>35.96891550551782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4.0180066212003114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13.303158033806149</v>
      </c>
      <c r="AL43">
        <v>0.33991989974182446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0.53831186920289853</v>
      </c>
      <c r="AS43">
        <v>1.147992359277431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753.24642112737604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156.66060896613638</v>
      </c>
      <c r="L44">
        <v>62.610876909498373</v>
      </c>
      <c r="M44">
        <v>0</v>
      </c>
      <c r="N44">
        <v>14.400430298112543</v>
      </c>
      <c r="O44">
        <v>48.35862835380339</v>
      </c>
      <c r="P44">
        <v>59.745670195287879</v>
      </c>
      <c r="Q44">
        <v>5.3212748691499536</v>
      </c>
      <c r="R44">
        <v>10.337524751351351</v>
      </c>
      <c r="S44">
        <v>6.4330110785939976</v>
      </c>
      <c r="T44">
        <v>0</v>
      </c>
      <c r="U44">
        <v>317.68788433223045</v>
      </c>
      <c r="V44">
        <v>5.0571350386740326</v>
      </c>
      <c r="W44">
        <v>11.317072045791248</v>
      </c>
      <c r="X44">
        <v>35.96891550551782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4.0180066212003114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13.303158033806149</v>
      </c>
      <c r="AL44">
        <v>0.33991989974182446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0.80746793079710144</v>
      </c>
      <c r="AS44">
        <v>1.6399890483942909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754.00757387808721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156.66060896613638</v>
      </c>
      <c r="L45">
        <v>62.610876909498373</v>
      </c>
      <c r="M45">
        <v>0</v>
      </c>
      <c r="N45">
        <v>14.400430298112543</v>
      </c>
      <c r="O45">
        <v>48.35862835380339</v>
      </c>
      <c r="P45">
        <v>59.745670195287879</v>
      </c>
      <c r="Q45">
        <v>5.3212748691499536</v>
      </c>
      <c r="R45">
        <v>10.337524751351351</v>
      </c>
      <c r="S45">
        <v>6.4330110785939976</v>
      </c>
      <c r="T45">
        <v>0</v>
      </c>
      <c r="U45">
        <v>317.68788433223045</v>
      </c>
      <c r="V45">
        <v>5.0571350386740326</v>
      </c>
      <c r="W45">
        <v>11.317072045791248</v>
      </c>
      <c r="X45">
        <v>35.96891550551782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13.303158033806149</v>
      </c>
      <c r="AL45">
        <v>0.33991989974182446</v>
      </c>
      <c r="AM45">
        <v>0</v>
      </c>
      <c r="AN45">
        <v>0</v>
      </c>
      <c r="AO45">
        <v>0</v>
      </c>
      <c r="AP45">
        <v>1.7175087698674403</v>
      </c>
      <c r="AQ45">
        <v>0</v>
      </c>
      <c r="AR45">
        <v>8.8821467307971016</v>
      </c>
      <c r="AS45">
        <v>4.0671731549955403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762.20893893335551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156.66060896613638</v>
      </c>
      <c r="L46">
        <v>62.610876909498373</v>
      </c>
      <c r="M46">
        <v>0</v>
      </c>
      <c r="N46">
        <v>14.400430298112543</v>
      </c>
      <c r="O46">
        <v>48.35862835380339</v>
      </c>
      <c r="P46">
        <v>59.745670195287879</v>
      </c>
      <c r="Q46">
        <v>5.3212748691499536</v>
      </c>
      <c r="R46">
        <v>10.337524751351351</v>
      </c>
      <c r="S46">
        <v>6.4330110785939976</v>
      </c>
      <c r="T46">
        <v>0</v>
      </c>
      <c r="U46">
        <v>317.68788433223045</v>
      </c>
      <c r="V46">
        <v>5.0571350386740326</v>
      </c>
      <c r="W46">
        <v>11.317072045791248</v>
      </c>
      <c r="X46">
        <v>35.96891550551782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13.303158033806149</v>
      </c>
      <c r="AL46">
        <v>0.33991989974182446</v>
      </c>
      <c r="AM46">
        <v>0</v>
      </c>
      <c r="AN46">
        <v>0</v>
      </c>
      <c r="AO46">
        <v>0</v>
      </c>
      <c r="AP46">
        <v>1.7175087698674403</v>
      </c>
      <c r="AQ46">
        <v>0</v>
      </c>
      <c r="AR46">
        <v>8.8821467307971016</v>
      </c>
      <c r="AS46">
        <v>4.0671731549955403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762.20893893335551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156.66107675965949</v>
      </c>
      <c r="L47">
        <v>62.610876909498373</v>
      </c>
      <c r="M47">
        <v>0</v>
      </c>
      <c r="N47">
        <v>14.400430298112543</v>
      </c>
      <c r="O47">
        <v>48.35862835380339</v>
      </c>
      <c r="P47">
        <v>59.745670195287879</v>
      </c>
      <c r="Q47">
        <v>5.3212748691499536</v>
      </c>
      <c r="R47">
        <v>10.337524751351351</v>
      </c>
      <c r="S47">
        <v>6.4330110785939976</v>
      </c>
      <c r="T47">
        <v>0</v>
      </c>
      <c r="U47">
        <v>317.68788433223045</v>
      </c>
      <c r="V47">
        <v>5.0571350386740326</v>
      </c>
      <c r="W47">
        <v>11.317072045791248</v>
      </c>
      <c r="X47">
        <v>35.96891550551782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13.303158033806149</v>
      </c>
      <c r="AL47">
        <v>0.33991989974182446</v>
      </c>
      <c r="AM47">
        <v>0</v>
      </c>
      <c r="AN47">
        <v>0</v>
      </c>
      <c r="AO47">
        <v>0</v>
      </c>
      <c r="AP47">
        <v>1.7175087698674403</v>
      </c>
      <c r="AQ47">
        <v>0</v>
      </c>
      <c r="AR47">
        <v>0.80746793079710144</v>
      </c>
      <c r="AS47">
        <v>4.0671731549955403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754.13472792687855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156.66107675965949</v>
      </c>
      <c r="L48">
        <v>62.610876909498373</v>
      </c>
      <c r="M48">
        <v>0</v>
      </c>
      <c r="N48">
        <v>14.400430298112543</v>
      </c>
      <c r="O48">
        <v>48.35862835380339</v>
      </c>
      <c r="P48">
        <v>59.745670195287879</v>
      </c>
      <c r="Q48">
        <v>5.3212748691499536</v>
      </c>
      <c r="R48">
        <v>10.337524751351351</v>
      </c>
      <c r="S48">
        <v>6.4330110785939976</v>
      </c>
      <c r="T48">
        <v>0</v>
      </c>
      <c r="U48">
        <v>317.68788433223045</v>
      </c>
      <c r="V48">
        <v>5.0571350386740326</v>
      </c>
      <c r="W48">
        <v>11.317072045791248</v>
      </c>
      <c r="X48">
        <v>35.96891550551782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13.303158033806149</v>
      </c>
      <c r="AL48">
        <v>0.33991989974182446</v>
      </c>
      <c r="AM48">
        <v>0</v>
      </c>
      <c r="AN48">
        <v>0</v>
      </c>
      <c r="AO48">
        <v>0</v>
      </c>
      <c r="AP48">
        <v>1.7175087698674403</v>
      </c>
      <c r="AQ48">
        <v>0</v>
      </c>
      <c r="AR48">
        <v>0.53831186920289853</v>
      </c>
      <c r="AS48">
        <v>4.0671731549955403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753.86557186528432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150.37946711254978</v>
      </c>
      <c r="L49">
        <v>62.610876909498373</v>
      </c>
      <c r="M49">
        <v>0</v>
      </c>
      <c r="N49">
        <v>14.400430298112543</v>
      </c>
      <c r="O49">
        <v>48.35862835380339</v>
      </c>
      <c r="P49">
        <v>59.745670195287879</v>
      </c>
      <c r="Q49">
        <v>5.3212748691499536</v>
      </c>
      <c r="R49">
        <v>10.337524751351351</v>
      </c>
      <c r="S49">
        <v>6.4330110785939976</v>
      </c>
      <c r="T49">
        <v>0</v>
      </c>
      <c r="U49">
        <v>317.68788433223045</v>
      </c>
      <c r="V49">
        <v>5.0571350386740326</v>
      </c>
      <c r="W49">
        <v>11.317072045791248</v>
      </c>
      <c r="X49">
        <v>35.96891550551782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13.303158033806149</v>
      </c>
      <c r="AL49">
        <v>0.33991989974182446</v>
      </c>
      <c r="AM49">
        <v>0</v>
      </c>
      <c r="AN49">
        <v>0</v>
      </c>
      <c r="AO49">
        <v>0</v>
      </c>
      <c r="AP49">
        <v>1.7175087698674403</v>
      </c>
      <c r="AQ49">
        <v>0</v>
      </c>
      <c r="AR49">
        <v>0.53831186920289853</v>
      </c>
      <c r="AS49">
        <v>1.6399890483942909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745.15677811157343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124.78709082847284</v>
      </c>
      <c r="L50">
        <v>62.610876909498373</v>
      </c>
      <c r="M50">
        <v>0</v>
      </c>
      <c r="N50">
        <v>14.400430298112543</v>
      </c>
      <c r="O50">
        <v>48.35862835380339</v>
      </c>
      <c r="P50">
        <v>59.745670195287879</v>
      </c>
      <c r="Q50">
        <v>5.3212748691499536</v>
      </c>
      <c r="R50">
        <v>10.337524751351351</v>
      </c>
      <c r="S50">
        <v>6.4330110785939976</v>
      </c>
      <c r="T50">
        <v>0</v>
      </c>
      <c r="U50">
        <v>317.68788433223045</v>
      </c>
      <c r="V50">
        <v>5.0571350386740326</v>
      </c>
      <c r="W50">
        <v>11.317072045791248</v>
      </c>
      <c r="X50">
        <v>35.96891550551782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13.303158033806149</v>
      </c>
      <c r="AL50">
        <v>0.33991989974182446</v>
      </c>
      <c r="AM50">
        <v>0</v>
      </c>
      <c r="AN50">
        <v>0</v>
      </c>
      <c r="AO50">
        <v>0</v>
      </c>
      <c r="AP50">
        <v>1.7175087698674403</v>
      </c>
      <c r="AQ50">
        <v>0</v>
      </c>
      <c r="AR50">
        <v>0.53831186920289853</v>
      </c>
      <c r="AS50">
        <v>1.147992359277431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719.07240513837962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124.78709082847284</v>
      </c>
      <c r="L51">
        <v>62.610876909498373</v>
      </c>
      <c r="M51">
        <v>0</v>
      </c>
      <c r="N51">
        <v>14.400430298112543</v>
      </c>
      <c r="O51">
        <v>48.35862835380339</v>
      </c>
      <c r="P51">
        <v>59.745670195287879</v>
      </c>
      <c r="Q51">
        <v>5.3212748691499536</v>
      </c>
      <c r="R51">
        <v>10.337524751351351</v>
      </c>
      <c r="S51">
        <v>6.4330110785939976</v>
      </c>
      <c r="T51">
        <v>0</v>
      </c>
      <c r="U51">
        <v>317.68788433223045</v>
      </c>
      <c r="V51">
        <v>5.0571350386740326</v>
      </c>
      <c r="W51">
        <v>11.317072045791248</v>
      </c>
      <c r="X51">
        <v>35.96891550551782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13.303158033806149</v>
      </c>
      <c r="AL51">
        <v>0.33991989974182446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0.53831186920289853</v>
      </c>
      <c r="AS51">
        <v>1.147992359277431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717.35489636851219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124.78709082847284</v>
      </c>
      <c r="L52">
        <v>62.610876909498373</v>
      </c>
      <c r="M52">
        <v>0</v>
      </c>
      <c r="N52">
        <v>14.400430298112543</v>
      </c>
      <c r="O52">
        <v>48.35862835380339</v>
      </c>
      <c r="P52">
        <v>59.745670195287879</v>
      </c>
      <c r="Q52">
        <v>5.3212748691499536</v>
      </c>
      <c r="R52">
        <v>10.337524751351351</v>
      </c>
      <c r="S52">
        <v>6.4330110785939976</v>
      </c>
      <c r="T52">
        <v>0</v>
      </c>
      <c r="U52">
        <v>317.68788433223045</v>
      </c>
      <c r="V52">
        <v>5.0571350386740326</v>
      </c>
      <c r="W52">
        <v>11.317072045791248</v>
      </c>
      <c r="X52">
        <v>35.96891550551782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13.303158033806149</v>
      </c>
      <c r="AL52">
        <v>0.33991989974182446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0.53831186920289853</v>
      </c>
      <c r="AS52">
        <v>1.147992359277431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717.35489636851219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124.78709082847284</v>
      </c>
      <c r="L53">
        <v>62.610876909498373</v>
      </c>
      <c r="M53">
        <v>0</v>
      </c>
      <c r="N53">
        <v>14.400430298112543</v>
      </c>
      <c r="O53">
        <v>48.35862835380339</v>
      </c>
      <c r="P53">
        <v>59.745670195287879</v>
      </c>
      <c r="Q53">
        <v>5.3212748691499536</v>
      </c>
      <c r="R53">
        <v>10.337524751351351</v>
      </c>
      <c r="S53">
        <v>6.4330110785939976</v>
      </c>
      <c r="T53">
        <v>0</v>
      </c>
      <c r="U53">
        <v>317.68788433223045</v>
      </c>
      <c r="V53">
        <v>5.0571350386740326</v>
      </c>
      <c r="W53">
        <v>11.317072045791248</v>
      </c>
      <c r="X53">
        <v>35.96891550551782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13.303158033806149</v>
      </c>
      <c r="AL53">
        <v>0.33991989974182446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0.53831186920289853</v>
      </c>
      <c r="AS53">
        <v>1.147992359277431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717.35489636851219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124.78992471252936</v>
      </c>
      <c r="L54">
        <v>62.612432481190737</v>
      </c>
      <c r="M54">
        <v>0</v>
      </c>
      <c r="N54">
        <v>14.400430298112543</v>
      </c>
      <c r="O54">
        <v>48.35862835380339</v>
      </c>
      <c r="P54">
        <v>59.745670195287879</v>
      </c>
      <c r="Q54">
        <v>5.3212748691499536</v>
      </c>
      <c r="R54">
        <v>10.337524751351351</v>
      </c>
      <c r="S54">
        <v>6.4330110785939976</v>
      </c>
      <c r="T54">
        <v>0</v>
      </c>
      <c r="U54">
        <v>317.68788433223045</v>
      </c>
      <c r="V54">
        <v>5.0571350386740326</v>
      </c>
      <c r="W54">
        <v>11.317072045791248</v>
      </c>
      <c r="X54">
        <v>35.96891550551782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13.303158033806149</v>
      </c>
      <c r="AL54">
        <v>0.33991989974182446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0.53831186920289853</v>
      </c>
      <c r="AS54">
        <v>1.147992359277431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717.35928582426106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76.790628958569215</v>
      </c>
      <c r="L55">
        <v>32.64012165524683</v>
      </c>
      <c r="M55">
        <v>0</v>
      </c>
      <c r="N55">
        <v>14.400430298112543</v>
      </c>
      <c r="O55">
        <v>48.35862835380339</v>
      </c>
      <c r="P55">
        <v>59.745670195287879</v>
      </c>
      <c r="Q55">
        <v>1.9197956571428569</v>
      </c>
      <c r="R55">
        <v>10.337524751351351</v>
      </c>
      <c r="S55">
        <v>2.879196665546218</v>
      </c>
      <c r="T55">
        <v>0</v>
      </c>
      <c r="U55">
        <v>317.68788433223045</v>
      </c>
      <c r="V55">
        <v>5.0571350386740326</v>
      </c>
      <c r="W55">
        <v>11.317072045791248</v>
      </c>
      <c r="X55">
        <v>35.96891550551782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13.303158033806149</v>
      </c>
      <c r="AL55">
        <v>0.33991989974182446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0.53831186920289853</v>
      </c>
      <c r="AS55">
        <v>1.147992359277431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632.43238561930218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76.790628958569215</v>
      </c>
      <c r="L56">
        <v>32.639969670207854</v>
      </c>
      <c r="M56">
        <v>0</v>
      </c>
      <c r="N56">
        <v>14.400430298112543</v>
      </c>
      <c r="O56">
        <v>48.35862835380339</v>
      </c>
      <c r="P56">
        <v>59.745670195287879</v>
      </c>
      <c r="Q56">
        <v>1.9216170496292069</v>
      </c>
      <c r="R56">
        <v>10.337524751351351</v>
      </c>
      <c r="S56">
        <v>2.8783149554841665</v>
      </c>
      <c r="T56">
        <v>0</v>
      </c>
      <c r="U56">
        <v>317.68788433223045</v>
      </c>
      <c r="V56">
        <v>5.0571350386740326</v>
      </c>
      <c r="W56">
        <v>11.317072045791248</v>
      </c>
      <c r="X56">
        <v>35.96891550551782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13.303158033806149</v>
      </c>
      <c r="AL56">
        <v>0.33991989974182446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0.53831186920289853</v>
      </c>
      <c r="AS56">
        <v>1.147992359277431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632.43317331668743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76.790628958569215</v>
      </c>
      <c r="L57">
        <v>32.639969670207854</v>
      </c>
      <c r="M57">
        <v>0</v>
      </c>
      <c r="N57">
        <v>14.400430298112543</v>
      </c>
      <c r="O57">
        <v>48.35862835380339</v>
      </c>
      <c r="P57">
        <v>59.745670195287879</v>
      </c>
      <c r="Q57">
        <v>1.9216170496292069</v>
      </c>
      <c r="R57">
        <v>4.7992379522184292</v>
      </c>
      <c r="S57">
        <v>2.8783149554841665</v>
      </c>
      <c r="T57">
        <v>0</v>
      </c>
      <c r="U57">
        <v>317.68788433223045</v>
      </c>
      <c r="V57">
        <v>5.0571350386740326</v>
      </c>
      <c r="W57">
        <v>11.317072045791248</v>
      </c>
      <c r="X57">
        <v>35.96891550551782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13.303158033806149</v>
      </c>
      <c r="AL57">
        <v>0.33991989974182446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0.53831186920289853</v>
      </c>
      <c r="AS57">
        <v>1.147992359277431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626.89488651755448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76.790628958569215</v>
      </c>
      <c r="L58">
        <v>32.640280511981956</v>
      </c>
      <c r="M58">
        <v>0</v>
      </c>
      <c r="N58">
        <v>14.400430298112543</v>
      </c>
      <c r="O58">
        <v>48.35862835380339</v>
      </c>
      <c r="P58">
        <v>59.745670195287879</v>
      </c>
      <c r="Q58">
        <v>1.9216170496292069</v>
      </c>
      <c r="R58">
        <v>4.7992379522184292</v>
      </c>
      <c r="S58">
        <v>2.8783149554841665</v>
      </c>
      <c r="T58">
        <v>0</v>
      </c>
      <c r="U58">
        <v>317.68788433223045</v>
      </c>
      <c r="V58">
        <v>5.0571350386740326</v>
      </c>
      <c r="W58">
        <v>11.317072045791248</v>
      </c>
      <c r="X58">
        <v>35.96891550551782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13.303158033806149</v>
      </c>
      <c r="AL58">
        <v>0.33991989974182446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0.53831186920289853</v>
      </c>
      <c r="AS58">
        <v>1.147992359277431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626.89519735932856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76.790628958569215</v>
      </c>
      <c r="L59">
        <v>32.640280511981956</v>
      </c>
      <c r="M59">
        <v>0</v>
      </c>
      <c r="N59">
        <v>14.400430298112543</v>
      </c>
      <c r="O59">
        <v>48.35862835380339</v>
      </c>
      <c r="P59">
        <v>59.745670195287879</v>
      </c>
      <c r="Q59">
        <v>1.9216170496292069</v>
      </c>
      <c r="R59">
        <v>4.609003122104661</v>
      </c>
      <c r="S59">
        <v>2.8783149554841665</v>
      </c>
      <c r="T59">
        <v>0</v>
      </c>
      <c r="U59">
        <v>317.68788433223045</v>
      </c>
      <c r="V59">
        <v>5.0571350386740326</v>
      </c>
      <c r="W59">
        <v>11.317072045791248</v>
      </c>
      <c r="X59">
        <v>35.96891550551782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13.303158033806149</v>
      </c>
      <c r="AL59">
        <v>0.33991989974182446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0.53831186920289853</v>
      </c>
      <c r="AS59">
        <v>1.147992359277431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626.70496252921487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76.790628958569215</v>
      </c>
      <c r="L60">
        <v>32.640280511981956</v>
      </c>
      <c r="M60">
        <v>0</v>
      </c>
      <c r="N60">
        <v>14.400430298112543</v>
      </c>
      <c r="O60">
        <v>48.35862835380339</v>
      </c>
      <c r="P60">
        <v>59.745670195287879</v>
      </c>
      <c r="Q60">
        <v>1.9216170496292069</v>
      </c>
      <c r="R60">
        <v>4.609003122104661</v>
      </c>
      <c r="S60">
        <v>2.8783149554841665</v>
      </c>
      <c r="T60">
        <v>0</v>
      </c>
      <c r="U60">
        <v>317.68788433223045</v>
      </c>
      <c r="V60">
        <v>5.0571350386740326</v>
      </c>
      <c r="W60">
        <v>11.317072045791248</v>
      </c>
      <c r="X60">
        <v>35.96891550551782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13.303158033806149</v>
      </c>
      <c r="AL60">
        <v>0.33991989974182446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0.53831186920289853</v>
      </c>
      <c r="AS60">
        <v>1.147992359277431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626.70496252921487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76.790628958569215</v>
      </c>
      <c r="L61">
        <v>32.639975944142741</v>
      </c>
      <c r="M61">
        <v>0</v>
      </c>
      <c r="N61">
        <v>14.400430298112543</v>
      </c>
      <c r="O61">
        <v>48.35862835380339</v>
      </c>
      <c r="P61">
        <v>59.745670195287879</v>
      </c>
      <c r="Q61">
        <v>1.9216170496292069</v>
      </c>
      <c r="R61">
        <v>4.609003122104661</v>
      </c>
      <c r="S61">
        <v>2.8783149554841665</v>
      </c>
      <c r="T61">
        <v>0</v>
      </c>
      <c r="U61">
        <v>317.68788433223045</v>
      </c>
      <c r="V61">
        <v>0</v>
      </c>
      <c r="W61">
        <v>11.317072045791248</v>
      </c>
      <c r="X61">
        <v>35.96891550551782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13.303158033806149</v>
      </c>
      <c r="AL61">
        <v>0.33991989974182446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0.53831186920289853</v>
      </c>
      <c r="AS61">
        <v>1.147992359277431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621.64752292270168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76.790628958569215</v>
      </c>
      <c r="L62">
        <v>32.639975944142741</v>
      </c>
      <c r="M62">
        <v>0</v>
      </c>
      <c r="N62">
        <v>14.400430298112543</v>
      </c>
      <c r="O62">
        <v>48.35862835380339</v>
      </c>
      <c r="P62">
        <v>59.745670195287879</v>
      </c>
      <c r="Q62">
        <v>1.9216170496292069</v>
      </c>
      <c r="R62">
        <v>4.609003122104661</v>
      </c>
      <c r="S62">
        <v>2.8783149554841665</v>
      </c>
      <c r="T62">
        <v>0</v>
      </c>
      <c r="U62">
        <v>317.68788433223045</v>
      </c>
      <c r="V62">
        <v>0</v>
      </c>
      <c r="W62">
        <v>11.317072045791248</v>
      </c>
      <c r="X62">
        <v>35.96891550551782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13.303158033806149</v>
      </c>
      <c r="AL62">
        <v>0.33991989974182446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0.53831186920289853</v>
      </c>
      <c r="AS62">
        <v>1.147992359277431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621.64752292270168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76.790628958569215</v>
      </c>
      <c r="L63">
        <v>32.639841811770552</v>
      </c>
      <c r="M63">
        <v>0</v>
      </c>
      <c r="N63">
        <v>14.400430298112543</v>
      </c>
      <c r="O63">
        <v>48.35862835380339</v>
      </c>
      <c r="P63">
        <v>59.745670195287879</v>
      </c>
      <c r="Q63">
        <v>1.9216170496292069</v>
      </c>
      <c r="R63">
        <v>4.609003122104661</v>
      </c>
      <c r="S63">
        <v>2.8783149554841665</v>
      </c>
      <c r="T63">
        <v>0</v>
      </c>
      <c r="U63">
        <v>317.68788433223045</v>
      </c>
      <c r="V63">
        <v>0</v>
      </c>
      <c r="W63">
        <v>11.317072045791248</v>
      </c>
      <c r="X63">
        <v>35.96891550551782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13.303158033806149</v>
      </c>
      <c r="AL63">
        <v>0.33991989974182446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0.53831186920289853</v>
      </c>
      <c r="AS63">
        <v>1.147992359277431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621.6473887903295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76.790628958569215</v>
      </c>
      <c r="L64">
        <v>32.639841811770552</v>
      </c>
      <c r="M64">
        <v>0</v>
      </c>
      <c r="N64">
        <v>14.400430298112543</v>
      </c>
      <c r="O64">
        <v>48.35862835380339</v>
      </c>
      <c r="P64">
        <v>62.670249272576314</v>
      </c>
      <c r="Q64">
        <v>1.9216170496292069</v>
      </c>
      <c r="R64">
        <v>4.609003122104661</v>
      </c>
      <c r="S64">
        <v>2.8783149554841665</v>
      </c>
      <c r="T64">
        <v>0</v>
      </c>
      <c r="U64">
        <v>317.68788433223045</v>
      </c>
      <c r="V64">
        <v>5.0571350386740326</v>
      </c>
      <c r="W64">
        <v>11.317072045791248</v>
      </c>
      <c r="X64">
        <v>35.96891550551782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13.303158033806149</v>
      </c>
      <c r="AL64">
        <v>0.33991989974182446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0.53831186920289853</v>
      </c>
      <c r="AS64">
        <v>1.147992359277431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629.62910290629191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76.790628958569215</v>
      </c>
      <c r="L65">
        <v>32.640069272437366</v>
      </c>
      <c r="M65">
        <v>0</v>
      </c>
      <c r="N65">
        <v>14.400430298112543</v>
      </c>
      <c r="O65">
        <v>48.35862835380339</v>
      </c>
      <c r="P65">
        <v>63.31529863167372</v>
      </c>
      <c r="Q65">
        <v>5.3226808027602068</v>
      </c>
      <c r="R65">
        <v>10.337524751351351</v>
      </c>
      <c r="S65">
        <v>6.4298879257009336</v>
      </c>
      <c r="T65">
        <v>0</v>
      </c>
      <c r="U65">
        <v>317.68788433223045</v>
      </c>
      <c r="V65">
        <v>5.0571350386740326</v>
      </c>
      <c r="W65">
        <v>11.317072045791248</v>
      </c>
      <c r="X65">
        <v>35.96891550551782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13.303158033806149</v>
      </c>
      <c r="AL65">
        <v>0.33991989974182446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0.53831186920289853</v>
      </c>
      <c r="AS65">
        <v>1.147992359277431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642.95553807865053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76.790628958569215</v>
      </c>
      <c r="L66">
        <v>62.610876909498373</v>
      </c>
      <c r="M66">
        <v>0</v>
      </c>
      <c r="N66">
        <v>14.400430298112543</v>
      </c>
      <c r="O66">
        <v>48.35862835380339</v>
      </c>
      <c r="P66">
        <v>63.31529863167372</v>
      </c>
      <c r="Q66">
        <v>5.3226808027602068</v>
      </c>
      <c r="R66">
        <v>10.335700288404945</v>
      </c>
      <c r="S66">
        <v>6.4298879257009336</v>
      </c>
      <c r="T66">
        <v>0</v>
      </c>
      <c r="U66">
        <v>317.68788433223045</v>
      </c>
      <c r="V66">
        <v>5.0571350386740326</v>
      </c>
      <c r="W66">
        <v>11.317072045791248</v>
      </c>
      <c r="X66">
        <v>35.96891550551782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4.0180066212003114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13.303158033806149</v>
      </c>
      <c r="AL66">
        <v>0.33991989974182446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0.53831186920289853</v>
      </c>
      <c r="AS66">
        <v>1.147992359277431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676.94252787396556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156.66107675965949</v>
      </c>
      <c r="L67">
        <v>62.610876909498373</v>
      </c>
      <c r="M67">
        <v>0</v>
      </c>
      <c r="N67">
        <v>14.400430298112543</v>
      </c>
      <c r="O67">
        <v>48.35862835380339</v>
      </c>
      <c r="P67">
        <v>63.316013710337614</v>
      </c>
      <c r="Q67">
        <v>5.3212748691499536</v>
      </c>
      <c r="R67">
        <v>10.337524751351351</v>
      </c>
      <c r="S67">
        <v>6.4330110785939976</v>
      </c>
      <c r="T67">
        <v>0</v>
      </c>
      <c r="U67">
        <v>317.68788433223045</v>
      </c>
      <c r="V67">
        <v>5.0571350386740326</v>
      </c>
      <c r="W67">
        <v>11.317072045791248</v>
      </c>
      <c r="X67">
        <v>35.96891550551782</v>
      </c>
      <c r="Y67">
        <v>0</v>
      </c>
      <c r="Z67">
        <v>0</v>
      </c>
      <c r="AA67">
        <v>0</v>
      </c>
      <c r="AB67">
        <v>0.8125554135033759</v>
      </c>
      <c r="AC67">
        <v>0</v>
      </c>
      <c r="AD67">
        <v>0</v>
      </c>
      <c r="AE67">
        <v>4.0180066212003114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13.303158033806149</v>
      </c>
      <c r="AL67">
        <v>0.33991989974182446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0.53831186920289853</v>
      </c>
      <c r="AS67">
        <v>1.147992359277431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757.62978784945233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156.66107675965949</v>
      </c>
      <c r="L68">
        <v>62.610876909498373</v>
      </c>
      <c r="M68">
        <v>0</v>
      </c>
      <c r="N68">
        <v>14.400430298112543</v>
      </c>
      <c r="O68">
        <v>48.35862835380339</v>
      </c>
      <c r="P68">
        <v>63.316013710337614</v>
      </c>
      <c r="Q68">
        <v>5.3212748691499536</v>
      </c>
      <c r="R68">
        <v>10.337524751351351</v>
      </c>
      <c r="S68">
        <v>6.4330110785939976</v>
      </c>
      <c r="T68">
        <v>0</v>
      </c>
      <c r="U68">
        <v>317.68788433223045</v>
      </c>
      <c r="V68">
        <v>5.0571350386740326</v>
      </c>
      <c r="W68">
        <v>11.317072045791248</v>
      </c>
      <c r="X68">
        <v>35.96891550551782</v>
      </c>
      <c r="Y68">
        <v>0</v>
      </c>
      <c r="Z68">
        <v>0</v>
      </c>
      <c r="AA68">
        <v>0</v>
      </c>
      <c r="AB68">
        <v>0.8125554135033759</v>
      </c>
      <c r="AC68">
        <v>0</v>
      </c>
      <c r="AD68">
        <v>0</v>
      </c>
      <c r="AE68">
        <v>8.0360132424006228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13.303158033806149</v>
      </c>
      <c r="AL68">
        <v>0.33991989974182446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0.53831186920289853</v>
      </c>
      <c r="AS68">
        <v>1.147992359277431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761.64779447065257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156.66107675965949</v>
      </c>
      <c r="L69">
        <v>62.610876909498373</v>
      </c>
      <c r="M69">
        <v>0</v>
      </c>
      <c r="N69">
        <v>14.400430298112543</v>
      </c>
      <c r="O69">
        <v>48.35862835380339</v>
      </c>
      <c r="P69">
        <v>63.316013710337614</v>
      </c>
      <c r="Q69">
        <v>5.3212748691499536</v>
      </c>
      <c r="R69">
        <v>10.337524751351351</v>
      </c>
      <c r="S69">
        <v>6.4330110785939976</v>
      </c>
      <c r="T69">
        <v>0</v>
      </c>
      <c r="U69">
        <v>317.68788433223045</v>
      </c>
      <c r="V69">
        <v>5.0571350386740326</v>
      </c>
      <c r="W69">
        <v>11.317072045791248</v>
      </c>
      <c r="X69">
        <v>35.96891550551782</v>
      </c>
      <c r="Y69">
        <v>0</v>
      </c>
      <c r="Z69">
        <v>0</v>
      </c>
      <c r="AA69">
        <v>0</v>
      </c>
      <c r="AB69">
        <v>0.8125554135033759</v>
      </c>
      <c r="AC69">
        <v>0</v>
      </c>
      <c r="AD69">
        <v>0</v>
      </c>
      <c r="AE69">
        <v>8.0360132424006228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13.303158033806149</v>
      </c>
      <c r="AL69">
        <v>0.33991989974182446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0.53831186920289853</v>
      </c>
      <c r="AS69">
        <v>1.147992359277431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761.64779447065257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156.66107675965949</v>
      </c>
      <c r="L70">
        <v>62.610876909498373</v>
      </c>
      <c r="M70">
        <v>0</v>
      </c>
      <c r="N70">
        <v>14.400430298112543</v>
      </c>
      <c r="O70">
        <v>48.35862835380339</v>
      </c>
      <c r="P70">
        <v>63.316013710337614</v>
      </c>
      <c r="Q70">
        <v>5.3212748691499536</v>
      </c>
      <c r="R70">
        <v>10.337524751351351</v>
      </c>
      <c r="S70">
        <v>6.4330110785939976</v>
      </c>
      <c r="T70">
        <v>0</v>
      </c>
      <c r="U70">
        <v>317.68788433223045</v>
      </c>
      <c r="V70">
        <v>5.0571350386740326</v>
      </c>
      <c r="W70">
        <v>11.317072045791248</v>
      </c>
      <c r="X70">
        <v>35.96891550551782</v>
      </c>
      <c r="Y70">
        <v>0</v>
      </c>
      <c r="Z70">
        <v>0</v>
      </c>
      <c r="AA70">
        <v>0</v>
      </c>
      <c r="AB70">
        <v>0.8125554135033759</v>
      </c>
      <c r="AC70">
        <v>0</v>
      </c>
      <c r="AD70">
        <v>0</v>
      </c>
      <c r="AE70">
        <v>8.0360132424006228</v>
      </c>
      <c r="AF70">
        <v>0</v>
      </c>
      <c r="AG70">
        <v>0</v>
      </c>
      <c r="AH70">
        <v>4.6178869200000001</v>
      </c>
      <c r="AI70">
        <v>0</v>
      </c>
      <c r="AJ70">
        <v>0</v>
      </c>
      <c r="AK70">
        <v>13.303158033806149</v>
      </c>
      <c r="AL70">
        <v>0.33991989974182446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0.53831186920289853</v>
      </c>
      <c r="AS70">
        <v>1.147992359277431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766.26568139065262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156.66107675965949</v>
      </c>
      <c r="L71">
        <v>62.610876909498373</v>
      </c>
      <c r="M71">
        <v>0</v>
      </c>
      <c r="N71">
        <v>14.400430298112543</v>
      </c>
      <c r="O71">
        <v>48.35862835380339</v>
      </c>
      <c r="P71">
        <v>63.316013710337614</v>
      </c>
      <c r="Q71">
        <v>5.3212748691499536</v>
      </c>
      <c r="R71">
        <v>10.337524751351351</v>
      </c>
      <c r="S71">
        <v>6.4330110785939976</v>
      </c>
      <c r="T71">
        <v>0</v>
      </c>
      <c r="U71">
        <v>317.68788433223045</v>
      </c>
      <c r="V71">
        <v>5.0571350386740326</v>
      </c>
      <c r="W71">
        <v>11.317072045791248</v>
      </c>
      <c r="X71">
        <v>35.96891550551782</v>
      </c>
      <c r="Y71">
        <v>0</v>
      </c>
      <c r="Z71">
        <v>0</v>
      </c>
      <c r="AA71">
        <v>0</v>
      </c>
      <c r="AB71">
        <v>3.2112186426106528</v>
      </c>
      <c r="AC71">
        <v>0</v>
      </c>
      <c r="AD71">
        <v>2.1986109939439817</v>
      </c>
      <c r="AE71">
        <v>8.0360132424006228</v>
      </c>
      <c r="AF71">
        <v>0</v>
      </c>
      <c r="AG71">
        <v>0</v>
      </c>
      <c r="AH71">
        <v>9.2357738400000002</v>
      </c>
      <c r="AI71">
        <v>0</v>
      </c>
      <c r="AJ71">
        <v>0</v>
      </c>
      <c r="AK71">
        <v>13.303158033806149</v>
      </c>
      <c r="AL71">
        <v>0.33991989974182446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0.53831186920289853</v>
      </c>
      <c r="AS71">
        <v>1.147992359277431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775.48084253370382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156.66107675965949</v>
      </c>
      <c r="L72">
        <v>62.610876909498373</v>
      </c>
      <c r="M72">
        <v>0</v>
      </c>
      <c r="N72">
        <v>14.400430298112543</v>
      </c>
      <c r="O72">
        <v>48.35862835380339</v>
      </c>
      <c r="P72">
        <v>63.316013710337614</v>
      </c>
      <c r="Q72">
        <v>5.3212748691499536</v>
      </c>
      <c r="R72">
        <v>10.337524751351351</v>
      </c>
      <c r="S72">
        <v>6.4330110785939976</v>
      </c>
      <c r="T72">
        <v>0</v>
      </c>
      <c r="U72">
        <v>317.68788433223045</v>
      </c>
      <c r="V72">
        <v>5.0571350386740326</v>
      </c>
      <c r="W72">
        <v>11.317072045791248</v>
      </c>
      <c r="X72">
        <v>35.96891550551782</v>
      </c>
      <c r="Y72">
        <v>0</v>
      </c>
      <c r="Z72">
        <v>0.26819605999999996</v>
      </c>
      <c r="AA72">
        <v>0</v>
      </c>
      <c r="AB72">
        <v>3.2112186426106528</v>
      </c>
      <c r="AC72">
        <v>0</v>
      </c>
      <c r="AD72">
        <v>4.4545465185465556</v>
      </c>
      <c r="AE72">
        <v>8.0360132424006228</v>
      </c>
      <c r="AF72">
        <v>0</v>
      </c>
      <c r="AG72">
        <v>0</v>
      </c>
      <c r="AH72">
        <v>13.85366076</v>
      </c>
      <c r="AI72">
        <v>0</v>
      </c>
      <c r="AJ72">
        <v>0</v>
      </c>
      <c r="AK72">
        <v>13.303158033806149</v>
      </c>
      <c r="AL72">
        <v>1.6995989907917386</v>
      </c>
      <c r="AM72">
        <v>1.2870876916729186</v>
      </c>
      <c r="AN72">
        <v>0</v>
      </c>
      <c r="AO72">
        <v>0</v>
      </c>
      <c r="AP72">
        <v>0</v>
      </c>
      <c r="AQ72">
        <v>0</v>
      </c>
      <c r="AR72">
        <v>0.53831186920289853</v>
      </c>
      <c r="AS72">
        <v>1.147992359277431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785.2696278210293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156.66107675965949</v>
      </c>
      <c r="L73">
        <v>62.610876909498373</v>
      </c>
      <c r="M73">
        <v>0</v>
      </c>
      <c r="N73">
        <v>14.400430298112543</v>
      </c>
      <c r="O73">
        <v>48.35862835380339</v>
      </c>
      <c r="P73">
        <v>63.316013710337614</v>
      </c>
      <c r="Q73">
        <v>5.3212748691499536</v>
      </c>
      <c r="R73">
        <v>10.337524751351351</v>
      </c>
      <c r="S73">
        <v>6.4330110785939976</v>
      </c>
      <c r="T73">
        <v>0</v>
      </c>
      <c r="U73">
        <v>317.68788433223045</v>
      </c>
      <c r="V73">
        <v>5.0571350386740326</v>
      </c>
      <c r="W73">
        <v>11.317072045791248</v>
      </c>
      <c r="X73">
        <v>35.96891550551782</v>
      </c>
      <c r="Y73">
        <v>0</v>
      </c>
      <c r="Z73">
        <v>3.1797325280000002</v>
      </c>
      <c r="AA73">
        <v>1.7141592263244261</v>
      </c>
      <c r="AB73">
        <v>6.4224375392348101</v>
      </c>
      <c r="AC73">
        <v>0</v>
      </c>
      <c r="AD73">
        <v>4.4545465185465556</v>
      </c>
      <c r="AE73">
        <v>8.0360132424006228</v>
      </c>
      <c r="AF73">
        <v>0</v>
      </c>
      <c r="AG73">
        <v>0</v>
      </c>
      <c r="AH73">
        <v>20.780491139999999</v>
      </c>
      <c r="AI73">
        <v>0</v>
      </c>
      <c r="AJ73">
        <v>0</v>
      </c>
      <c r="AK73">
        <v>13.303158033806149</v>
      </c>
      <c r="AL73">
        <v>13.596791418416526</v>
      </c>
      <c r="AM73">
        <v>1.6251108270067518</v>
      </c>
      <c r="AN73">
        <v>0</v>
      </c>
      <c r="AO73">
        <v>0</v>
      </c>
      <c r="AP73">
        <v>0.31227436796818564</v>
      </c>
      <c r="AQ73">
        <v>0</v>
      </c>
      <c r="AR73">
        <v>0.53831186920289853</v>
      </c>
      <c r="AS73">
        <v>1.147992359277431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812.58086272290461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156.66107675965949</v>
      </c>
      <c r="L74">
        <v>62.610876909498373</v>
      </c>
      <c r="M74">
        <v>0</v>
      </c>
      <c r="N74">
        <v>14.400430298112543</v>
      </c>
      <c r="O74">
        <v>48.35862835380339</v>
      </c>
      <c r="P74">
        <v>63.316013710337614</v>
      </c>
      <c r="Q74">
        <v>5.3212748691499536</v>
      </c>
      <c r="R74">
        <v>10.337524751351351</v>
      </c>
      <c r="S74">
        <v>6.4330110785939976</v>
      </c>
      <c r="T74">
        <v>0</v>
      </c>
      <c r="U74">
        <v>317.68788433223045</v>
      </c>
      <c r="V74">
        <v>5.0571350386740326</v>
      </c>
      <c r="W74">
        <v>11.317072045791248</v>
      </c>
      <c r="X74">
        <v>35.96891550551782</v>
      </c>
      <c r="Y74">
        <v>0</v>
      </c>
      <c r="Z74">
        <v>3.1797325280000002</v>
      </c>
      <c r="AA74">
        <v>3.3897980719643703</v>
      </c>
      <c r="AB74">
        <v>6.4224375392348101</v>
      </c>
      <c r="AC74">
        <v>0</v>
      </c>
      <c r="AD74">
        <v>6.6818197778198325</v>
      </c>
      <c r="AE74">
        <v>8.0360132424006228</v>
      </c>
      <c r="AF74">
        <v>0</v>
      </c>
      <c r="AG74">
        <v>0</v>
      </c>
      <c r="AH74">
        <v>28.515451845300948</v>
      </c>
      <c r="AI74">
        <v>0</v>
      </c>
      <c r="AJ74">
        <v>0</v>
      </c>
      <c r="AK74">
        <v>13.303158033806149</v>
      </c>
      <c r="AL74">
        <v>13.596791418416526</v>
      </c>
      <c r="AM74">
        <v>1.6251108270067518</v>
      </c>
      <c r="AN74">
        <v>0</v>
      </c>
      <c r="AO74">
        <v>0</v>
      </c>
      <c r="AP74">
        <v>0.31227436796818564</v>
      </c>
      <c r="AQ74">
        <v>0</v>
      </c>
      <c r="AR74">
        <v>0.53831186920289853</v>
      </c>
      <c r="AS74">
        <v>1.147992359277431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824.21873553311877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156.66107675965949</v>
      </c>
      <c r="L75">
        <v>62.610876909498373</v>
      </c>
      <c r="M75">
        <v>0</v>
      </c>
      <c r="N75">
        <v>14.400430298112543</v>
      </c>
      <c r="O75">
        <v>48.35862835380339</v>
      </c>
      <c r="P75">
        <v>63.314746746437621</v>
      </c>
      <c r="Q75">
        <v>5.3212748691499536</v>
      </c>
      <c r="R75">
        <v>10.337524751351351</v>
      </c>
      <c r="S75">
        <v>6.4330110785939976</v>
      </c>
      <c r="T75">
        <v>0</v>
      </c>
      <c r="U75">
        <v>317.68788433223045</v>
      </c>
      <c r="V75">
        <v>5.0571350386740326</v>
      </c>
      <c r="W75">
        <v>11.317072045791248</v>
      </c>
      <c r="X75">
        <v>35.970062998305082</v>
      </c>
      <c r="Y75">
        <v>0</v>
      </c>
      <c r="Z75">
        <v>3.1797325280000002</v>
      </c>
      <c r="AA75">
        <v>5.3928604074074089</v>
      </c>
      <c r="AB75">
        <v>6.4224375392348101</v>
      </c>
      <c r="AC75">
        <v>0</v>
      </c>
      <c r="AD75">
        <v>8.9090930370931112</v>
      </c>
      <c r="AE75">
        <v>8.0360132424006228</v>
      </c>
      <c r="AF75">
        <v>0</v>
      </c>
      <c r="AG75">
        <v>0</v>
      </c>
      <c r="AH75">
        <v>28.515451845300948</v>
      </c>
      <c r="AI75">
        <v>0</v>
      </c>
      <c r="AJ75">
        <v>0</v>
      </c>
      <c r="AK75">
        <v>13.303158033806149</v>
      </c>
      <c r="AL75">
        <v>13.596791418416526</v>
      </c>
      <c r="AM75">
        <v>1.6576128708177047</v>
      </c>
      <c r="AN75">
        <v>0</v>
      </c>
      <c r="AO75">
        <v>0</v>
      </c>
      <c r="AP75">
        <v>0.31227436796818564</v>
      </c>
      <c r="AQ75">
        <v>0</v>
      </c>
      <c r="AR75">
        <v>0.53831186920289853</v>
      </c>
      <c r="AS75">
        <v>1.147992359277431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828.48145370053328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156.66107675965949</v>
      </c>
      <c r="L76">
        <v>62.610876909498373</v>
      </c>
      <c r="M76">
        <v>0</v>
      </c>
      <c r="N76">
        <v>14.400430298112543</v>
      </c>
      <c r="O76">
        <v>48.35862835380339</v>
      </c>
      <c r="P76">
        <v>63.315271990896143</v>
      </c>
      <c r="Q76">
        <v>5.3212748691499536</v>
      </c>
      <c r="R76">
        <v>10.337524751351351</v>
      </c>
      <c r="S76">
        <v>6.4330110785939976</v>
      </c>
      <c r="T76">
        <v>0</v>
      </c>
      <c r="U76">
        <v>317.68788433223045</v>
      </c>
      <c r="V76">
        <v>5.0571350386740326</v>
      </c>
      <c r="W76">
        <v>11.317072045791248</v>
      </c>
      <c r="X76">
        <v>35.970062998305082</v>
      </c>
      <c r="Y76">
        <v>0</v>
      </c>
      <c r="Z76">
        <v>3.1797325280000002</v>
      </c>
      <c r="AA76">
        <v>6.3558711944444459</v>
      </c>
      <c r="AB76">
        <v>6.4224375392348101</v>
      </c>
      <c r="AC76">
        <v>0</v>
      </c>
      <c r="AD76">
        <v>8.9090930370931112</v>
      </c>
      <c r="AE76">
        <v>8.0360132424006228</v>
      </c>
      <c r="AF76">
        <v>0</v>
      </c>
      <c r="AG76">
        <v>0</v>
      </c>
      <c r="AH76">
        <v>28.515451845300948</v>
      </c>
      <c r="AI76">
        <v>0</v>
      </c>
      <c r="AJ76">
        <v>0</v>
      </c>
      <c r="AK76">
        <v>13.303158033806149</v>
      </c>
      <c r="AL76">
        <v>13.596791418416526</v>
      </c>
      <c r="AM76">
        <v>1.8201241059264819</v>
      </c>
      <c r="AN76">
        <v>0</v>
      </c>
      <c r="AO76">
        <v>0</v>
      </c>
      <c r="AP76">
        <v>0.31227436796818564</v>
      </c>
      <c r="AQ76">
        <v>0</v>
      </c>
      <c r="AR76">
        <v>0.53831186920289853</v>
      </c>
      <c r="AS76">
        <v>1.147992359277431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829.60750096713787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156.66107675965949</v>
      </c>
      <c r="L77">
        <v>62.610876909498373</v>
      </c>
      <c r="M77">
        <v>0</v>
      </c>
      <c r="N77">
        <v>14.400430298112543</v>
      </c>
      <c r="O77">
        <v>48.35862835380339</v>
      </c>
      <c r="P77">
        <v>63.315271990896143</v>
      </c>
      <c r="Q77">
        <v>5.3212748691499536</v>
      </c>
      <c r="R77">
        <v>10.337524751351351</v>
      </c>
      <c r="S77">
        <v>6.4330110785939976</v>
      </c>
      <c r="T77">
        <v>0</v>
      </c>
      <c r="U77">
        <v>317.68788433223045</v>
      </c>
      <c r="V77">
        <v>5.0571350386740326</v>
      </c>
      <c r="W77">
        <v>11.317072045791248</v>
      </c>
      <c r="X77">
        <v>35.970062998305082</v>
      </c>
      <c r="Y77">
        <v>0</v>
      </c>
      <c r="Z77">
        <v>3.1797325280000002</v>
      </c>
      <c r="AA77">
        <v>6.3558711944444459</v>
      </c>
      <c r="AB77">
        <v>6.4224375392348101</v>
      </c>
      <c r="AC77">
        <v>0</v>
      </c>
      <c r="AD77">
        <v>6.6818197778198325</v>
      </c>
      <c r="AE77">
        <v>8.0360132424006228</v>
      </c>
      <c r="AF77">
        <v>0</v>
      </c>
      <c r="AG77">
        <v>0</v>
      </c>
      <c r="AH77">
        <v>28.515451845300948</v>
      </c>
      <c r="AI77">
        <v>0</v>
      </c>
      <c r="AJ77">
        <v>0</v>
      </c>
      <c r="AK77">
        <v>13.303158033806149</v>
      </c>
      <c r="AL77">
        <v>13.596791418416526</v>
      </c>
      <c r="AM77">
        <v>1.8201241059264819</v>
      </c>
      <c r="AN77">
        <v>0</v>
      </c>
      <c r="AO77">
        <v>0</v>
      </c>
      <c r="AP77">
        <v>0.31227436796818564</v>
      </c>
      <c r="AQ77">
        <v>0</v>
      </c>
      <c r="AR77">
        <v>0.53831186920289853</v>
      </c>
      <c r="AS77">
        <v>1.147992359277431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827.38022770786449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156.66107675965949</v>
      </c>
      <c r="L78">
        <v>62.610876909498373</v>
      </c>
      <c r="M78">
        <v>0</v>
      </c>
      <c r="N78">
        <v>14.400430298112543</v>
      </c>
      <c r="O78">
        <v>48.35862835380339</v>
      </c>
      <c r="P78">
        <v>63.315271990896143</v>
      </c>
      <c r="Q78">
        <v>5.3212748691499536</v>
      </c>
      <c r="R78">
        <v>10.337524751351351</v>
      </c>
      <c r="S78">
        <v>6.4330110785939976</v>
      </c>
      <c r="T78">
        <v>0</v>
      </c>
      <c r="U78">
        <v>317.68788433223045</v>
      </c>
      <c r="V78">
        <v>5.0571350386740326</v>
      </c>
      <c r="W78">
        <v>11.317072045791248</v>
      </c>
      <c r="X78">
        <v>35.970062998305082</v>
      </c>
      <c r="Y78">
        <v>0</v>
      </c>
      <c r="Z78">
        <v>3.1797325280000002</v>
      </c>
      <c r="AA78">
        <v>6.3558711944444459</v>
      </c>
      <c r="AB78">
        <v>6.4224375392348101</v>
      </c>
      <c r="AC78">
        <v>0</v>
      </c>
      <c r="AD78">
        <v>6.6818197778198325</v>
      </c>
      <c r="AE78">
        <v>8.0360132424006228</v>
      </c>
      <c r="AF78">
        <v>0</v>
      </c>
      <c r="AG78">
        <v>0</v>
      </c>
      <c r="AH78">
        <v>26.321955393199577</v>
      </c>
      <c r="AI78">
        <v>0</v>
      </c>
      <c r="AJ78">
        <v>0</v>
      </c>
      <c r="AK78">
        <v>13.303158033806149</v>
      </c>
      <c r="AL78">
        <v>1.6995989907917386</v>
      </c>
      <c r="AM78">
        <v>1.8201241059264819</v>
      </c>
      <c r="AN78">
        <v>0</v>
      </c>
      <c r="AO78">
        <v>0</v>
      </c>
      <c r="AP78">
        <v>0.31227436796818564</v>
      </c>
      <c r="AQ78">
        <v>0</v>
      </c>
      <c r="AR78">
        <v>0.67288989999999993</v>
      </c>
      <c r="AS78">
        <v>1.147992359277431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813.42411685893546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156.66107675965949</v>
      </c>
      <c r="L79">
        <v>62.610876909498373</v>
      </c>
      <c r="M79">
        <v>0</v>
      </c>
      <c r="N79">
        <v>14.400430298112543</v>
      </c>
      <c r="O79">
        <v>48.35862835380339</v>
      </c>
      <c r="P79">
        <v>63.315271990896143</v>
      </c>
      <c r="Q79">
        <v>5.3212748691499536</v>
      </c>
      <c r="R79">
        <v>10.337524751351351</v>
      </c>
      <c r="S79">
        <v>6.4330110785939976</v>
      </c>
      <c r="T79">
        <v>0</v>
      </c>
      <c r="U79">
        <v>317.68788433223045</v>
      </c>
      <c r="V79">
        <v>5.0571350386740326</v>
      </c>
      <c r="W79">
        <v>11.317072045791248</v>
      </c>
      <c r="X79">
        <v>35.970062998305082</v>
      </c>
      <c r="Y79">
        <v>0</v>
      </c>
      <c r="Z79">
        <v>1.5898662640000001</v>
      </c>
      <c r="AA79">
        <v>6.3558711944444459</v>
      </c>
      <c r="AB79">
        <v>3.2112186426106528</v>
      </c>
      <c r="AC79">
        <v>0</v>
      </c>
      <c r="AD79">
        <v>2.2272732592732778</v>
      </c>
      <c r="AE79">
        <v>8.0360132424006228</v>
      </c>
      <c r="AF79">
        <v>0</v>
      </c>
      <c r="AG79">
        <v>0</v>
      </c>
      <c r="AH79">
        <v>18.47154768</v>
      </c>
      <c r="AI79">
        <v>0</v>
      </c>
      <c r="AJ79">
        <v>0</v>
      </c>
      <c r="AK79">
        <v>13.303158033806149</v>
      </c>
      <c r="AL79">
        <v>0.56653308158347693</v>
      </c>
      <c r="AM79">
        <v>1.2870876916729186</v>
      </c>
      <c r="AN79">
        <v>0</v>
      </c>
      <c r="AO79">
        <v>0</v>
      </c>
      <c r="AP79">
        <v>0.31227436796818564</v>
      </c>
      <c r="AQ79">
        <v>0</v>
      </c>
      <c r="AR79">
        <v>0.53831186920289853</v>
      </c>
      <c r="AS79">
        <v>1.147992359277431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794.51739711230607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156.66107675965949</v>
      </c>
      <c r="L80">
        <v>62.610876909498373</v>
      </c>
      <c r="M80">
        <v>0</v>
      </c>
      <c r="N80">
        <v>14.400430298112543</v>
      </c>
      <c r="O80">
        <v>48.35862835380339</v>
      </c>
      <c r="P80">
        <v>63.315271990896143</v>
      </c>
      <c r="Q80">
        <v>5.3212748691499536</v>
      </c>
      <c r="R80">
        <v>10.337524751351351</v>
      </c>
      <c r="S80">
        <v>6.4330110785939976</v>
      </c>
      <c r="T80">
        <v>0</v>
      </c>
      <c r="U80">
        <v>317.68788433223045</v>
      </c>
      <c r="V80">
        <v>5.0571350386740326</v>
      </c>
      <c r="W80">
        <v>11.317072045791248</v>
      </c>
      <c r="X80">
        <v>35.970062998305082</v>
      </c>
      <c r="Y80">
        <v>0</v>
      </c>
      <c r="Z80">
        <v>1.5898662640000001</v>
      </c>
      <c r="AA80">
        <v>3.4252368526722936</v>
      </c>
      <c r="AB80">
        <v>3.2112186426106528</v>
      </c>
      <c r="AC80">
        <v>0</v>
      </c>
      <c r="AD80">
        <v>0</v>
      </c>
      <c r="AE80">
        <v>4.0180066212003114</v>
      </c>
      <c r="AF80">
        <v>0</v>
      </c>
      <c r="AG80">
        <v>0</v>
      </c>
      <c r="AH80">
        <v>13.85366076</v>
      </c>
      <c r="AI80">
        <v>0</v>
      </c>
      <c r="AJ80">
        <v>0</v>
      </c>
      <c r="AK80">
        <v>13.303158033806149</v>
      </c>
      <c r="AL80">
        <v>0.56653308158347693</v>
      </c>
      <c r="AM80">
        <v>0</v>
      </c>
      <c r="AN80">
        <v>0</v>
      </c>
      <c r="AO80">
        <v>0</v>
      </c>
      <c r="AP80">
        <v>0.31227436796818564</v>
      </c>
      <c r="AQ80">
        <v>0</v>
      </c>
      <c r="AR80">
        <v>6.1905871307971019</v>
      </c>
      <c r="AS80">
        <v>1.147992359277431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785.0887835399817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156.66107675965949</v>
      </c>
      <c r="L81">
        <v>62.610876909498373</v>
      </c>
      <c r="M81">
        <v>0</v>
      </c>
      <c r="N81">
        <v>14.400430298112543</v>
      </c>
      <c r="O81">
        <v>48.35862835380339</v>
      </c>
      <c r="P81">
        <v>63.315271990896143</v>
      </c>
      <c r="Q81">
        <v>5.3212748691499536</v>
      </c>
      <c r="R81">
        <v>10.337524751351351</v>
      </c>
      <c r="S81">
        <v>6.4330110785939976</v>
      </c>
      <c r="T81">
        <v>0</v>
      </c>
      <c r="U81">
        <v>317.68788433223045</v>
      </c>
      <c r="V81">
        <v>5.0571350386740326</v>
      </c>
      <c r="W81">
        <v>11.317072045791248</v>
      </c>
      <c r="X81">
        <v>35.970062998305082</v>
      </c>
      <c r="Y81">
        <v>0</v>
      </c>
      <c r="Z81">
        <v>1.5898662640000001</v>
      </c>
      <c r="AA81">
        <v>1.5408172592592597</v>
      </c>
      <c r="AB81">
        <v>0</v>
      </c>
      <c r="AC81">
        <v>0</v>
      </c>
      <c r="AD81">
        <v>0</v>
      </c>
      <c r="AE81">
        <v>4.0180066212003114</v>
      </c>
      <c r="AF81">
        <v>0</v>
      </c>
      <c r="AG81">
        <v>0</v>
      </c>
      <c r="AH81">
        <v>8.0813022370010561</v>
      </c>
      <c r="AI81">
        <v>0</v>
      </c>
      <c r="AJ81">
        <v>0</v>
      </c>
      <c r="AK81">
        <v>13.303158033806149</v>
      </c>
      <c r="AL81">
        <v>0.56653308158347693</v>
      </c>
      <c r="AM81">
        <v>0</v>
      </c>
      <c r="AN81">
        <v>0</v>
      </c>
      <c r="AO81">
        <v>0</v>
      </c>
      <c r="AP81">
        <v>0.46841155195227846</v>
      </c>
      <c r="AQ81">
        <v>0</v>
      </c>
      <c r="AR81">
        <v>6.1905871307971019</v>
      </c>
      <c r="AS81">
        <v>1.147992359277431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774.37692396494322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156.66107675965949</v>
      </c>
      <c r="L82">
        <v>62.610876909498373</v>
      </c>
      <c r="M82">
        <v>0</v>
      </c>
      <c r="N82">
        <v>14.400430298112543</v>
      </c>
      <c r="O82">
        <v>48.35862835380339</v>
      </c>
      <c r="P82">
        <v>63.315271990896143</v>
      </c>
      <c r="Q82">
        <v>5.3212748691499536</v>
      </c>
      <c r="R82">
        <v>10.337524751351351</v>
      </c>
      <c r="S82">
        <v>6.4330110785939976</v>
      </c>
      <c r="T82">
        <v>0</v>
      </c>
      <c r="U82">
        <v>317.68788433223045</v>
      </c>
      <c r="V82">
        <v>5.0571350386740326</v>
      </c>
      <c r="W82">
        <v>11.317072045791248</v>
      </c>
      <c r="X82">
        <v>35.970062998305082</v>
      </c>
      <c r="Y82">
        <v>0</v>
      </c>
      <c r="Z82">
        <v>1.5898662640000001</v>
      </c>
      <c r="AA82">
        <v>0</v>
      </c>
      <c r="AB82">
        <v>0</v>
      </c>
      <c r="AC82">
        <v>0</v>
      </c>
      <c r="AD82">
        <v>0</v>
      </c>
      <c r="AE82">
        <v>4.0180066212003114</v>
      </c>
      <c r="AF82">
        <v>0</v>
      </c>
      <c r="AG82">
        <v>0</v>
      </c>
      <c r="AH82">
        <v>2.8400004075395988</v>
      </c>
      <c r="AI82">
        <v>0</v>
      </c>
      <c r="AJ82">
        <v>0</v>
      </c>
      <c r="AK82">
        <v>13.303158033806149</v>
      </c>
      <c r="AL82">
        <v>0.56653308158347693</v>
      </c>
      <c r="AM82">
        <v>0</v>
      </c>
      <c r="AN82">
        <v>0</v>
      </c>
      <c r="AO82">
        <v>0</v>
      </c>
      <c r="AP82">
        <v>0.46841155195227846</v>
      </c>
      <c r="AQ82">
        <v>0</v>
      </c>
      <c r="AR82">
        <v>0.67288989999999993</v>
      </c>
      <c r="AS82">
        <v>1.147992359277431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762.07710764542537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156.66107675965949</v>
      </c>
      <c r="L83">
        <v>62.610876909498373</v>
      </c>
      <c r="M83">
        <v>0</v>
      </c>
      <c r="N83">
        <v>14.400430298112543</v>
      </c>
      <c r="O83">
        <v>48.35862835380339</v>
      </c>
      <c r="P83">
        <v>63.315271990896143</v>
      </c>
      <c r="Q83">
        <v>5.3212748691499536</v>
      </c>
      <c r="R83">
        <v>10.337524751351351</v>
      </c>
      <c r="S83">
        <v>6.4330110785939976</v>
      </c>
      <c r="T83">
        <v>0</v>
      </c>
      <c r="U83">
        <v>317.68788433223045</v>
      </c>
      <c r="V83">
        <v>5.0571350386740326</v>
      </c>
      <c r="W83">
        <v>11.317072045791248</v>
      </c>
      <c r="X83">
        <v>35.970062998305082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4.0180066212003114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13.303158033806149</v>
      </c>
      <c r="AL83">
        <v>0.56653308158347693</v>
      </c>
      <c r="AM83">
        <v>0</v>
      </c>
      <c r="AN83">
        <v>0</v>
      </c>
      <c r="AO83">
        <v>0</v>
      </c>
      <c r="AP83">
        <v>0.46841155195227846</v>
      </c>
      <c r="AQ83">
        <v>0</v>
      </c>
      <c r="AR83">
        <v>0.53831186920289853</v>
      </c>
      <c r="AS83">
        <v>2.0335864504906338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758.39825703430188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156.66107675965949</v>
      </c>
      <c r="L84">
        <v>62.610876909498373</v>
      </c>
      <c r="M84">
        <v>0</v>
      </c>
      <c r="N84">
        <v>14.400430298112543</v>
      </c>
      <c r="O84">
        <v>48.35862835380339</v>
      </c>
      <c r="P84">
        <v>63.315271990896143</v>
      </c>
      <c r="Q84">
        <v>5.3212748691499536</v>
      </c>
      <c r="R84">
        <v>10.337524751351351</v>
      </c>
      <c r="S84">
        <v>6.4330110785939976</v>
      </c>
      <c r="T84">
        <v>0</v>
      </c>
      <c r="U84">
        <v>317.68788433223045</v>
      </c>
      <c r="V84">
        <v>5.0571350386740326</v>
      </c>
      <c r="W84">
        <v>11.317072045791248</v>
      </c>
      <c r="X84">
        <v>35.970062998305082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4.0180066212003114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13.303158033806149</v>
      </c>
      <c r="AL84">
        <v>0.56653308158347693</v>
      </c>
      <c r="AM84">
        <v>0</v>
      </c>
      <c r="AN84">
        <v>0</v>
      </c>
      <c r="AO84">
        <v>0</v>
      </c>
      <c r="AP84">
        <v>0.46841155195227846</v>
      </c>
      <c r="AQ84">
        <v>0</v>
      </c>
      <c r="AR84">
        <v>0.53831186920289853</v>
      </c>
      <c r="AS84">
        <v>2.0335864504906338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758.39825703430188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156.66107675965949</v>
      </c>
      <c r="L85">
        <v>62.610876909498373</v>
      </c>
      <c r="M85">
        <v>0</v>
      </c>
      <c r="N85">
        <v>14.400430298112543</v>
      </c>
      <c r="O85">
        <v>48.35862835380339</v>
      </c>
      <c r="P85">
        <v>63.315271990896143</v>
      </c>
      <c r="Q85">
        <v>5.3212748691499536</v>
      </c>
      <c r="R85">
        <v>10.337524751351351</v>
      </c>
      <c r="S85">
        <v>6.4330110785939976</v>
      </c>
      <c r="T85">
        <v>0</v>
      </c>
      <c r="U85">
        <v>317.68788433223045</v>
      </c>
      <c r="V85">
        <v>5.0571350386740326</v>
      </c>
      <c r="W85">
        <v>11.317072045791248</v>
      </c>
      <c r="X85">
        <v>35.970062998305082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4.0180066212003114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13.303158033806149</v>
      </c>
      <c r="AL85">
        <v>0.56653308158347693</v>
      </c>
      <c r="AM85">
        <v>0</v>
      </c>
      <c r="AN85">
        <v>0</v>
      </c>
      <c r="AO85">
        <v>0</v>
      </c>
      <c r="AP85">
        <v>0.15613718398409282</v>
      </c>
      <c r="AQ85">
        <v>0</v>
      </c>
      <c r="AR85">
        <v>0.53831186920289853</v>
      </c>
      <c r="AS85">
        <v>1.147992359277431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757.20038857512054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156.66107675965949</v>
      </c>
      <c r="L86">
        <v>62.610876909498373</v>
      </c>
      <c r="M86">
        <v>0</v>
      </c>
      <c r="N86">
        <v>14.400430298112543</v>
      </c>
      <c r="O86">
        <v>48.35862835380339</v>
      </c>
      <c r="P86">
        <v>63.315271990896143</v>
      </c>
      <c r="Q86">
        <v>5.3212748691499536</v>
      </c>
      <c r="R86">
        <v>10.337524751351351</v>
      </c>
      <c r="S86">
        <v>6.4330110785939976</v>
      </c>
      <c r="T86">
        <v>0</v>
      </c>
      <c r="U86">
        <v>317.68788433223045</v>
      </c>
      <c r="V86">
        <v>5.0571350386740326</v>
      </c>
      <c r="W86">
        <v>11.317072045791248</v>
      </c>
      <c r="X86">
        <v>35.970062998305082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4.0180066212003114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13.303158033806149</v>
      </c>
      <c r="AL86">
        <v>0.56653308158347693</v>
      </c>
      <c r="AM86">
        <v>0</v>
      </c>
      <c r="AN86">
        <v>0</v>
      </c>
      <c r="AO86">
        <v>0</v>
      </c>
      <c r="AP86">
        <v>0.15613718398409282</v>
      </c>
      <c r="AQ86">
        <v>0</v>
      </c>
      <c r="AR86">
        <v>0.53831186920289853</v>
      </c>
      <c r="AS86">
        <v>1.147992359277431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757.20038857512054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156.66107675965949</v>
      </c>
      <c r="L87">
        <v>62.610876909498373</v>
      </c>
      <c r="M87">
        <v>0</v>
      </c>
      <c r="N87">
        <v>14.400430298112543</v>
      </c>
      <c r="O87">
        <v>48.35862835380339</v>
      </c>
      <c r="P87">
        <v>63.315271990896143</v>
      </c>
      <c r="Q87">
        <v>5.3212748691499536</v>
      </c>
      <c r="R87">
        <v>10.337524751351351</v>
      </c>
      <c r="S87">
        <v>6.4330110785939976</v>
      </c>
      <c r="T87">
        <v>0</v>
      </c>
      <c r="U87">
        <v>317.68788433223045</v>
      </c>
      <c r="V87">
        <v>5.0571350386740326</v>
      </c>
      <c r="W87">
        <v>11.317072045791248</v>
      </c>
      <c r="X87">
        <v>35.970062998305082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4.0180066212003114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13.303158033806149</v>
      </c>
      <c r="AL87">
        <v>0.56653308158347693</v>
      </c>
      <c r="AM87">
        <v>0</v>
      </c>
      <c r="AN87">
        <v>0</v>
      </c>
      <c r="AO87">
        <v>0</v>
      </c>
      <c r="AP87">
        <v>0.15613718398409282</v>
      </c>
      <c r="AQ87">
        <v>0</v>
      </c>
      <c r="AR87">
        <v>0.67288989999999993</v>
      </c>
      <c r="AS87">
        <v>1.147992359277431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757.33496660591766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82.050702085918616</v>
      </c>
      <c r="L88">
        <v>62.612432481190737</v>
      </c>
      <c r="M88">
        <v>0</v>
      </c>
      <c r="N88">
        <v>14.400430298112543</v>
      </c>
      <c r="O88">
        <v>48.35862835380339</v>
      </c>
      <c r="P88">
        <v>63.315271990896143</v>
      </c>
      <c r="Q88">
        <v>5.3226808027602068</v>
      </c>
      <c r="R88">
        <v>10.337524751351351</v>
      </c>
      <c r="S88">
        <v>6.4298879257009336</v>
      </c>
      <c r="T88">
        <v>0</v>
      </c>
      <c r="U88">
        <v>317.68788433223045</v>
      </c>
      <c r="V88">
        <v>5.0571350386740326</v>
      </c>
      <c r="W88">
        <v>11.317072045791248</v>
      </c>
      <c r="X88">
        <v>35.970062998305082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4.0180066212003114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13.303158033806149</v>
      </c>
      <c r="AL88">
        <v>0.56653308158347693</v>
      </c>
      <c r="AM88">
        <v>0</v>
      </c>
      <c r="AN88">
        <v>0</v>
      </c>
      <c r="AO88">
        <v>0</v>
      </c>
      <c r="AP88">
        <v>0.15613718398409282</v>
      </c>
      <c r="AQ88">
        <v>0</v>
      </c>
      <c r="AR88">
        <v>6.1905871307971019</v>
      </c>
      <c r="AS88">
        <v>1.147992359277431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688.24212751538334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73.71043934935966</v>
      </c>
      <c r="L89">
        <v>62.61204265746624</v>
      </c>
      <c r="M89">
        <v>0</v>
      </c>
      <c r="N89">
        <v>14.400430298112543</v>
      </c>
      <c r="O89">
        <v>48.35862835380339</v>
      </c>
      <c r="P89">
        <v>63.315271990896143</v>
      </c>
      <c r="Q89">
        <v>5.3224416588628767</v>
      </c>
      <c r="R89">
        <v>10.337524751351351</v>
      </c>
      <c r="S89">
        <v>6.4330110785939976</v>
      </c>
      <c r="T89">
        <v>0</v>
      </c>
      <c r="U89">
        <v>317.68788433223045</v>
      </c>
      <c r="V89">
        <v>5.0571350386740326</v>
      </c>
      <c r="W89">
        <v>11.317072045791248</v>
      </c>
      <c r="X89">
        <v>35.970062998305082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4.0180066212003114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13.303158033806149</v>
      </c>
      <c r="AL89">
        <v>0.56653308158347693</v>
      </c>
      <c r="AM89">
        <v>0</v>
      </c>
      <c r="AN89">
        <v>0</v>
      </c>
      <c r="AO89">
        <v>0</v>
      </c>
      <c r="AP89">
        <v>0.15613718398409282</v>
      </c>
      <c r="AQ89">
        <v>0</v>
      </c>
      <c r="AR89">
        <v>6.1905871307971019</v>
      </c>
      <c r="AS89">
        <v>1.147992359277431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679.90435896409576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73.71043934935966</v>
      </c>
      <c r="L90">
        <v>32.63990751862174</v>
      </c>
      <c r="M90">
        <v>0</v>
      </c>
      <c r="N90">
        <v>14.400430298112543</v>
      </c>
      <c r="O90">
        <v>48.35862835380339</v>
      </c>
      <c r="P90">
        <v>63.315271990896143</v>
      </c>
      <c r="Q90">
        <v>5.3212748691499536</v>
      </c>
      <c r="R90">
        <v>10.337524751351351</v>
      </c>
      <c r="S90">
        <v>6.4330110785939976</v>
      </c>
      <c r="T90">
        <v>0</v>
      </c>
      <c r="U90">
        <v>317.68788433223045</v>
      </c>
      <c r="V90">
        <v>5.0571350386740326</v>
      </c>
      <c r="W90">
        <v>11.317072045791248</v>
      </c>
      <c r="X90">
        <v>35.970062998305082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4.0180066212003114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13.303158033806149</v>
      </c>
      <c r="AL90">
        <v>0.56653308158347693</v>
      </c>
      <c r="AM90">
        <v>0</v>
      </c>
      <c r="AN90">
        <v>0</v>
      </c>
      <c r="AO90">
        <v>0</v>
      </c>
      <c r="AP90">
        <v>0.15613718398409282</v>
      </c>
      <c r="AQ90">
        <v>0</v>
      </c>
      <c r="AR90">
        <v>0.80746793079710144</v>
      </c>
      <c r="AS90">
        <v>1.147992359277431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644.54793783553828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73.71043934935966</v>
      </c>
      <c r="L91">
        <v>32.64012165524683</v>
      </c>
      <c r="M91">
        <v>0</v>
      </c>
      <c r="N91">
        <v>14.400430298112543</v>
      </c>
      <c r="O91">
        <v>48.35862835380339</v>
      </c>
      <c r="P91">
        <v>63.315271990896143</v>
      </c>
      <c r="Q91">
        <v>1.9216170496292069</v>
      </c>
      <c r="R91">
        <v>4.609003122104661</v>
      </c>
      <c r="S91">
        <v>2.8783149554841665</v>
      </c>
      <c r="T91">
        <v>0</v>
      </c>
      <c r="U91">
        <v>317.68788433223045</v>
      </c>
      <c r="V91">
        <v>0</v>
      </c>
      <c r="W91">
        <v>11.317072045791248</v>
      </c>
      <c r="X91">
        <v>35.970062998305082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4.0180066212003114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13.303158033806149</v>
      </c>
      <c r="AL91">
        <v>0.56653308158347693</v>
      </c>
      <c r="AM91">
        <v>0</v>
      </c>
      <c r="AN91">
        <v>0</v>
      </c>
      <c r="AO91">
        <v>0</v>
      </c>
      <c r="AP91">
        <v>0.15613718398409282</v>
      </c>
      <c r="AQ91">
        <v>0</v>
      </c>
      <c r="AR91">
        <v>0.53831186920289853</v>
      </c>
      <c r="AS91">
        <v>1.147992359277431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626.53898530001788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73.71043934935966</v>
      </c>
      <c r="L92">
        <v>32.640365438707818</v>
      </c>
      <c r="M92">
        <v>0</v>
      </c>
      <c r="N92">
        <v>14.400430298112543</v>
      </c>
      <c r="O92">
        <v>48.35862835380339</v>
      </c>
      <c r="P92">
        <v>63.315271990896143</v>
      </c>
      <c r="Q92">
        <v>1.9216170496292069</v>
      </c>
      <c r="R92">
        <v>4.609003122104661</v>
      </c>
      <c r="S92">
        <v>2.8783149554841665</v>
      </c>
      <c r="T92">
        <v>0</v>
      </c>
      <c r="U92">
        <v>317.68788433223045</v>
      </c>
      <c r="V92">
        <v>0</v>
      </c>
      <c r="W92">
        <v>11.317072045791248</v>
      </c>
      <c r="X92">
        <v>35.970062998305082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13.303158033806149</v>
      </c>
      <c r="AL92">
        <v>0.56653308158347693</v>
      </c>
      <c r="AM92">
        <v>0</v>
      </c>
      <c r="AN92">
        <v>0</v>
      </c>
      <c r="AO92">
        <v>0</v>
      </c>
      <c r="AP92">
        <v>0.15613718398409282</v>
      </c>
      <c r="AQ92">
        <v>0</v>
      </c>
      <c r="AR92">
        <v>0.53831186920289853</v>
      </c>
      <c r="AS92">
        <v>1.147992359277431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622.5212224622785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73.710069122196629</v>
      </c>
      <c r="L93">
        <v>32.639884011968753</v>
      </c>
      <c r="M93">
        <v>0</v>
      </c>
      <c r="N93">
        <v>14.400430298112543</v>
      </c>
      <c r="O93">
        <v>48.35862835380339</v>
      </c>
      <c r="P93">
        <v>63.315271990896143</v>
      </c>
      <c r="Q93">
        <v>1.9216170496292069</v>
      </c>
      <c r="R93">
        <v>4.609003122104661</v>
      </c>
      <c r="S93">
        <v>2.8783149554841665</v>
      </c>
      <c r="T93">
        <v>0</v>
      </c>
      <c r="U93">
        <v>317.68788433223045</v>
      </c>
      <c r="V93">
        <v>0</v>
      </c>
      <c r="W93">
        <v>11.317072045791248</v>
      </c>
      <c r="X93">
        <v>35.970062998305082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13.303158033806149</v>
      </c>
      <c r="AL93">
        <v>0.56653308158347693</v>
      </c>
      <c r="AM93">
        <v>0</v>
      </c>
      <c r="AN93">
        <v>0</v>
      </c>
      <c r="AO93">
        <v>0</v>
      </c>
      <c r="AP93">
        <v>0.15613718398409282</v>
      </c>
      <c r="AQ93">
        <v>0</v>
      </c>
      <c r="AR93">
        <v>0.53831186920289853</v>
      </c>
      <c r="AS93">
        <v>1.147992359277431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622.52037080837636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73.710644346088401</v>
      </c>
      <c r="L94">
        <v>32.640174805061541</v>
      </c>
      <c r="M94">
        <v>0</v>
      </c>
      <c r="N94">
        <v>14.400430298112543</v>
      </c>
      <c r="O94">
        <v>48.35862835380339</v>
      </c>
      <c r="P94">
        <v>63.315271990896143</v>
      </c>
      <c r="Q94">
        <v>1.9197956571428569</v>
      </c>
      <c r="R94">
        <v>4.609003122104661</v>
      </c>
      <c r="S94">
        <v>2.879196665546218</v>
      </c>
      <c r="T94">
        <v>0</v>
      </c>
      <c r="U94">
        <v>317.68788433223045</v>
      </c>
      <c r="V94">
        <v>0</v>
      </c>
      <c r="W94">
        <v>11.317072045791248</v>
      </c>
      <c r="X94">
        <v>35.970062998305082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13.303158033806149</v>
      </c>
      <c r="AL94">
        <v>0.56653308158347693</v>
      </c>
      <c r="AM94">
        <v>0</v>
      </c>
      <c r="AN94">
        <v>0</v>
      </c>
      <c r="AO94">
        <v>0</v>
      </c>
      <c r="AP94">
        <v>0.15613718398409282</v>
      </c>
      <c r="AQ94">
        <v>0</v>
      </c>
      <c r="AR94">
        <v>0.53831186920289853</v>
      </c>
      <c r="AS94">
        <v>1.147992359277431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622.52029714293667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73.70977230708661</v>
      </c>
      <c r="L95">
        <v>32.640174805061541</v>
      </c>
      <c r="M95">
        <v>0</v>
      </c>
      <c r="N95">
        <v>14.400430298112543</v>
      </c>
      <c r="O95">
        <v>48.35862835380339</v>
      </c>
      <c r="P95">
        <v>63.315271990896143</v>
      </c>
      <c r="Q95">
        <v>1.9197956571428569</v>
      </c>
      <c r="R95">
        <v>4.6599704670868354</v>
      </c>
      <c r="S95">
        <v>2.879196665546218</v>
      </c>
      <c r="T95">
        <v>0</v>
      </c>
      <c r="U95">
        <v>317.68788433223045</v>
      </c>
      <c r="V95">
        <v>0</v>
      </c>
      <c r="W95">
        <v>11.317072045791248</v>
      </c>
      <c r="X95">
        <v>35.970062998305082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13.303158033806149</v>
      </c>
      <c r="AL95">
        <v>0.56653308158347693</v>
      </c>
      <c r="AM95">
        <v>0</v>
      </c>
      <c r="AN95">
        <v>0</v>
      </c>
      <c r="AO95">
        <v>0</v>
      </c>
      <c r="AP95">
        <v>0.15613718398409282</v>
      </c>
      <c r="AQ95">
        <v>0</v>
      </c>
      <c r="AR95">
        <v>0.53831186920289853</v>
      </c>
      <c r="AS95">
        <v>1.147992359277431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622.57039244891689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73.70977230708661</v>
      </c>
      <c r="L96">
        <v>32.640174805061541</v>
      </c>
      <c r="M96">
        <v>0</v>
      </c>
      <c r="N96">
        <v>14.400430298112543</v>
      </c>
      <c r="O96">
        <v>48.35862835380339</v>
      </c>
      <c r="P96">
        <v>63.315271990896143</v>
      </c>
      <c r="Q96">
        <v>1.9197956571428569</v>
      </c>
      <c r="R96">
        <v>4.6096816749291785</v>
      </c>
      <c r="S96">
        <v>2.879196665546218</v>
      </c>
      <c r="T96">
        <v>0</v>
      </c>
      <c r="U96">
        <v>317.68788433223045</v>
      </c>
      <c r="V96">
        <v>0</v>
      </c>
      <c r="W96">
        <v>11.317072045791248</v>
      </c>
      <c r="X96">
        <v>35.970062998305082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13.303158033806149</v>
      </c>
      <c r="AL96">
        <v>0.56653308158347693</v>
      </c>
      <c r="AM96">
        <v>0</v>
      </c>
      <c r="AN96">
        <v>0</v>
      </c>
      <c r="AO96">
        <v>0</v>
      </c>
      <c r="AP96">
        <v>0.15613718398409282</v>
      </c>
      <c r="AQ96">
        <v>0</v>
      </c>
      <c r="AR96">
        <v>0.53831186920289853</v>
      </c>
      <c r="AS96">
        <v>1.147992359277431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622.52010365675937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73.709878365305997</v>
      </c>
      <c r="L97">
        <v>32.640174805061541</v>
      </c>
      <c r="M97">
        <v>0</v>
      </c>
      <c r="N97">
        <v>14.400430298112543</v>
      </c>
      <c r="O97">
        <v>48.35862835380339</v>
      </c>
      <c r="P97">
        <v>63.315271990896143</v>
      </c>
      <c r="Q97">
        <v>1.9197956571428569</v>
      </c>
      <c r="R97">
        <v>4.6096816749291785</v>
      </c>
      <c r="S97">
        <v>2.879196665546218</v>
      </c>
      <c r="T97">
        <v>0</v>
      </c>
      <c r="U97">
        <v>317.68788433223045</v>
      </c>
      <c r="V97">
        <v>0</v>
      </c>
      <c r="W97">
        <v>11.317072045791248</v>
      </c>
      <c r="X97">
        <v>35.970062998305082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13.303158033806149</v>
      </c>
      <c r="AL97">
        <v>0.56653308158347693</v>
      </c>
      <c r="AM97">
        <v>0</v>
      </c>
      <c r="AN97">
        <v>0</v>
      </c>
      <c r="AO97">
        <v>0</v>
      </c>
      <c r="AP97">
        <v>0.15613718398409282</v>
      </c>
      <c r="AQ97">
        <v>0</v>
      </c>
      <c r="AR97">
        <v>0.53831186920289853</v>
      </c>
      <c r="AS97">
        <v>1.147992359277431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622.52020971497882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73.709181893324612</v>
      </c>
      <c r="L98">
        <v>32.640174805061541</v>
      </c>
      <c r="M98">
        <v>0</v>
      </c>
      <c r="N98">
        <v>14.400430298112543</v>
      </c>
      <c r="O98">
        <v>48.35862835380339</v>
      </c>
      <c r="P98">
        <v>63.315271990896143</v>
      </c>
      <c r="Q98">
        <v>1.9197956571428569</v>
      </c>
      <c r="R98">
        <v>4.6096816749291785</v>
      </c>
      <c r="S98">
        <v>2.879196665546218</v>
      </c>
      <c r="T98">
        <v>0</v>
      </c>
      <c r="U98">
        <v>317.68788433223045</v>
      </c>
      <c r="V98">
        <v>0</v>
      </c>
      <c r="W98">
        <v>11.317072045791248</v>
      </c>
      <c r="X98">
        <v>35.970062998305082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13.303158033806149</v>
      </c>
      <c r="AL98">
        <v>0.56653308158347693</v>
      </c>
      <c r="AM98">
        <v>0</v>
      </c>
      <c r="AN98">
        <v>0</v>
      </c>
      <c r="AO98">
        <v>0</v>
      </c>
      <c r="AP98">
        <v>0.15613718398409282</v>
      </c>
      <c r="AQ98">
        <v>0</v>
      </c>
      <c r="AR98">
        <v>0.80746793079710144</v>
      </c>
      <c r="AS98">
        <v>1.147992359277431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622.78866930459162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2.7543171380134193</v>
      </c>
      <c r="L99">
        <f t="shared" si="2"/>
        <v>1.1654922570234423</v>
      </c>
      <c r="M99">
        <f t="shared" si="2"/>
        <v>0</v>
      </c>
      <c r="N99">
        <f t="shared" si="2"/>
        <v>0.34561032715470041</v>
      </c>
      <c r="O99">
        <f t="shared" si="2"/>
        <v>1.1606070804912814</v>
      </c>
      <c r="P99">
        <f t="shared" si="2"/>
        <v>1.4649702101670563</v>
      </c>
      <c r="Q99">
        <f t="shared" si="2"/>
        <v>9.077618609852732E-2</v>
      </c>
      <c r="R99">
        <f t="shared" si="2"/>
        <v>0.19327795043354842</v>
      </c>
      <c r="S99">
        <f t="shared" si="2"/>
        <v>0.11608782638922123</v>
      </c>
      <c r="T99">
        <f t="shared" si="2"/>
        <v>0</v>
      </c>
      <c r="U99">
        <f t="shared" si="2"/>
        <v>7.6245092239735257</v>
      </c>
      <c r="V99">
        <f t="shared" si="2"/>
        <v>7.8387068176227551E-2</v>
      </c>
      <c r="W99">
        <f t="shared" si="2"/>
        <v>0.24385509862905955</v>
      </c>
      <c r="X99">
        <f t="shared" si="2"/>
        <v>0.77134079058040517</v>
      </c>
      <c r="Y99">
        <f t="shared" si="2"/>
        <v>0</v>
      </c>
      <c r="Z99">
        <f t="shared" si="2"/>
        <v>1.1263161878000002E-2</v>
      </c>
      <c r="AA99">
        <f t="shared" si="2"/>
        <v>2.056682886193156E-2</v>
      </c>
      <c r="AB99">
        <f t="shared" si="2"/>
        <v>2.6833015339497369E-2</v>
      </c>
      <c r="AC99">
        <f t="shared" si="2"/>
        <v>0</v>
      </c>
      <c r="AD99">
        <f t="shared" si="2"/>
        <v>2.2446879251987132E-2</v>
      </c>
      <c r="AE99">
        <f t="shared" si="2"/>
        <v>6.9310614215705363E-2</v>
      </c>
      <c r="AF99">
        <f t="shared" si="2"/>
        <v>0</v>
      </c>
      <c r="AG99">
        <f t="shared" si="2"/>
        <v>0</v>
      </c>
      <c r="AH99">
        <f t="shared" si="2"/>
        <v>0.13450172918749737</v>
      </c>
      <c r="AI99">
        <f t="shared" si="2"/>
        <v>0</v>
      </c>
      <c r="AJ99">
        <f t="shared" si="2"/>
        <v>0</v>
      </c>
      <c r="AK99">
        <f t="shared" si="2"/>
        <v>0.31927579281134766</v>
      </c>
      <c r="AL99">
        <f t="shared" si="2"/>
        <v>5.1356216556927826E-2</v>
      </c>
      <c r="AM99">
        <f t="shared" si="2"/>
        <v>7.7326018496624164E-3</v>
      </c>
      <c r="AN99">
        <f t="shared" si="2"/>
        <v>0</v>
      </c>
      <c r="AO99">
        <f t="shared" si="2"/>
        <v>0</v>
      </c>
      <c r="AP99">
        <f t="shared" si="2"/>
        <v>6.6982845834193906E-3</v>
      </c>
      <c r="AQ99">
        <f t="shared" si="2"/>
        <v>0</v>
      </c>
      <c r="AR99">
        <f t="shared" si="2"/>
        <v>3.2702448403442032E-2</v>
      </c>
      <c r="AS99">
        <f t="shared" si="2"/>
        <v>3.248818394536121E-2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16.744406914015194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1.9200109716697069</v>
      </c>
      <c r="L3">
        <v>305.25163478079151</v>
      </c>
      <c r="M3">
        <v>27.09928098122565</v>
      </c>
      <c r="N3">
        <v>17.390519644734521</v>
      </c>
      <c r="O3">
        <v>0</v>
      </c>
      <c r="P3">
        <v>36.98350994010287</v>
      </c>
      <c r="Q3">
        <v>1.7370349988165683</v>
      </c>
      <c r="R3">
        <v>5.3593541655954633</v>
      </c>
      <c r="S3">
        <v>3.8389288873949572</v>
      </c>
      <c r="T3">
        <v>0</v>
      </c>
      <c r="U3">
        <v>24.669835709264145</v>
      </c>
      <c r="V3">
        <v>1.9198750018761728</v>
      </c>
      <c r="W3">
        <v>8.551184454072791</v>
      </c>
      <c r="X3">
        <v>31.560581571848463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2.6133278727180529</v>
      </c>
      <c r="AG3">
        <v>6.290462755200001</v>
      </c>
      <c r="AH3">
        <v>0</v>
      </c>
      <c r="AI3">
        <v>0</v>
      </c>
      <c r="AJ3">
        <v>0</v>
      </c>
      <c r="AK3">
        <v>16.068629917966906</v>
      </c>
      <c r="AL3">
        <v>0</v>
      </c>
      <c r="AM3">
        <v>0</v>
      </c>
      <c r="AN3">
        <v>0.73451500000000014</v>
      </c>
      <c r="AO3">
        <v>0</v>
      </c>
      <c r="AP3">
        <v>1.999389597928749</v>
      </c>
      <c r="AQ3">
        <v>0</v>
      </c>
      <c r="AR3">
        <v>6.5023626000000005</v>
      </c>
      <c r="AS3">
        <v>2.4561344106452578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502.94657326185171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3.0600344383581306</v>
      </c>
      <c r="L4">
        <v>305.25163478079151</v>
      </c>
      <c r="M4">
        <v>27.09928098122565</v>
      </c>
      <c r="N4">
        <v>17.390519644734521</v>
      </c>
      <c r="O4">
        <v>0</v>
      </c>
      <c r="P4">
        <v>36.98350994010287</v>
      </c>
      <c r="Q4">
        <v>2.8796934857142857</v>
      </c>
      <c r="R4">
        <v>5.7600060780865281</v>
      </c>
      <c r="S4">
        <v>3.8389288873949572</v>
      </c>
      <c r="T4">
        <v>0</v>
      </c>
      <c r="U4">
        <v>24.669835709264145</v>
      </c>
      <c r="V4">
        <v>1.9198750018761728</v>
      </c>
      <c r="W4">
        <v>4.7995000000000001</v>
      </c>
      <c r="X4">
        <v>14.601955715936549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2.6133278727180529</v>
      </c>
      <c r="AG4">
        <v>6.290462755200001</v>
      </c>
      <c r="AH4">
        <v>0</v>
      </c>
      <c r="AI4">
        <v>0</v>
      </c>
      <c r="AJ4">
        <v>0</v>
      </c>
      <c r="AK4">
        <v>16.068629917966906</v>
      </c>
      <c r="AL4">
        <v>0</v>
      </c>
      <c r="AM4">
        <v>0</v>
      </c>
      <c r="AN4">
        <v>0.73451500000000014</v>
      </c>
      <c r="AO4">
        <v>0</v>
      </c>
      <c r="AP4">
        <v>1.999389597928749</v>
      </c>
      <c r="AQ4">
        <v>0</v>
      </c>
      <c r="AR4">
        <v>6.5023626000000005</v>
      </c>
      <c r="AS4">
        <v>2.4561344106452578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484.9195968179443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1.9200083342376559</v>
      </c>
      <c r="L5">
        <v>305.25163478079151</v>
      </c>
      <c r="M5">
        <v>27.09928098122565</v>
      </c>
      <c r="N5">
        <v>17.390519644734521</v>
      </c>
      <c r="O5">
        <v>0</v>
      </c>
      <c r="P5">
        <v>36.98350994010287</v>
      </c>
      <c r="Q5">
        <v>2.8796934857142857</v>
      </c>
      <c r="R5">
        <v>5.7600060780865281</v>
      </c>
      <c r="S5">
        <v>3.8389288873949572</v>
      </c>
      <c r="T5">
        <v>0</v>
      </c>
      <c r="U5">
        <v>24.669835709264145</v>
      </c>
      <c r="V5">
        <v>1.9198750018761728</v>
      </c>
      <c r="W5">
        <v>4.7995000000000001</v>
      </c>
      <c r="X5">
        <v>14.39990627037392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2.6133278727180529</v>
      </c>
      <c r="AG5">
        <v>6.290462755200001</v>
      </c>
      <c r="AH5">
        <v>0</v>
      </c>
      <c r="AI5">
        <v>0</v>
      </c>
      <c r="AJ5">
        <v>0</v>
      </c>
      <c r="AK5">
        <v>16.068629917966906</v>
      </c>
      <c r="AL5">
        <v>0</v>
      </c>
      <c r="AM5">
        <v>0</v>
      </c>
      <c r="AN5">
        <v>0.73451500000000014</v>
      </c>
      <c r="AO5">
        <v>0</v>
      </c>
      <c r="AP5">
        <v>1.999389597928749</v>
      </c>
      <c r="AQ5">
        <v>0</v>
      </c>
      <c r="AR5">
        <v>0.9753544513586957</v>
      </c>
      <c r="AS5">
        <v>2.4561344106452578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478.05051311961989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1.9200272759559602</v>
      </c>
      <c r="L6">
        <v>305.25163478079151</v>
      </c>
      <c r="M6">
        <v>27.09928098122565</v>
      </c>
      <c r="N6">
        <v>17.390519644734521</v>
      </c>
      <c r="O6">
        <v>0</v>
      </c>
      <c r="P6">
        <v>36.98350994010287</v>
      </c>
      <c r="Q6">
        <v>2.8796999999999997</v>
      </c>
      <c r="R6">
        <v>5.7600060780865281</v>
      </c>
      <c r="S6">
        <v>3.8395999999999999</v>
      </c>
      <c r="T6">
        <v>0</v>
      </c>
      <c r="U6">
        <v>24.669835709264145</v>
      </c>
      <c r="V6">
        <v>1.9198750018761728</v>
      </c>
      <c r="W6">
        <v>4.7995000000000001</v>
      </c>
      <c r="X6">
        <v>14.39990627037392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2.6133278727180529</v>
      </c>
      <c r="AG6">
        <v>6.290462755200001</v>
      </c>
      <c r="AH6">
        <v>0</v>
      </c>
      <c r="AI6">
        <v>0</v>
      </c>
      <c r="AJ6">
        <v>0</v>
      </c>
      <c r="AK6">
        <v>16.068629917966906</v>
      </c>
      <c r="AL6">
        <v>0</v>
      </c>
      <c r="AM6">
        <v>0</v>
      </c>
      <c r="AN6">
        <v>0.73451500000000014</v>
      </c>
      <c r="AO6">
        <v>0</v>
      </c>
      <c r="AP6">
        <v>1.999389597928749</v>
      </c>
      <c r="AQ6">
        <v>0</v>
      </c>
      <c r="AR6">
        <v>0.4876770722826087</v>
      </c>
      <c r="AS6">
        <v>2.4561344106452578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477.56353230915295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1.9200272759559602</v>
      </c>
      <c r="L7">
        <v>305.24403093086045</v>
      </c>
      <c r="M7">
        <v>27.09928098122565</v>
      </c>
      <c r="N7">
        <v>17.390519644734521</v>
      </c>
      <c r="O7">
        <v>0</v>
      </c>
      <c r="P7">
        <v>36.98350994010287</v>
      </c>
      <c r="Q7">
        <v>2.8796999999999997</v>
      </c>
      <c r="R7">
        <v>5.7593999999999994</v>
      </c>
      <c r="S7">
        <v>3.8395999999999999</v>
      </c>
      <c r="T7">
        <v>0</v>
      </c>
      <c r="U7">
        <v>24.669835709264145</v>
      </c>
      <c r="V7">
        <v>1.9198750018761728</v>
      </c>
      <c r="W7">
        <v>4.7995000000000001</v>
      </c>
      <c r="X7">
        <v>14.39990627037392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2.6133278727180529</v>
      </c>
      <c r="AG7">
        <v>6.290462755200001</v>
      </c>
      <c r="AH7">
        <v>0</v>
      </c>
      <c r="AI7">
        <v>0</v>
      </c>
      <c r="AJ7">
        <v>0</v>
      </c>
      <c r="AK7">
        <v>16.068629917966906</v>
      </c>
      <c r="AL7">
        <v>0</v>
      </c>
      <c r="AM7">
        <v>0</v>
      </c>
      <c r="AN7">
        <v>0.73451500000000014</v>
      </c>
      <c r="AO7">
        <v>0</v>
      </c>
      <c r="AP7">
        <v>1.999389597928749</v>
      </c>
      <c r="AQ7">
        <v>0</v>
      </c>
      <c r="AR7">
        <v>0.32511825271739137</v>
      </c>
      <c r="AS7">
        <v>1.386527499776985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476.32315665070195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1.9200272759559602</v>
      </c>
      <c r="L8">
        <v>305.24403093086045</v>
      </c>
      <c r="M8">
        <v>27.09928098122565</v>
      </c>
      <c r="N8">
        <v>17.390519644734521</v>
      </c>
      <c r="O8">
        <v>0</v>
      </c>
      <c r="P8">
        <v>36.98350994010287</v>
      </c>
      <c r="Q8">
        <v>2.8796999999999997</v>
      </c>
      <c r="R8">
        <v>5.7593999999999994</v>
      </c>
      <c r="S8">
        <v>3.8395999999999999</v>
      </c>
      <c r="T8">
        <v>0</v>
      </c>
      <c r="U8">
        <v>24.669835709264145</v>
      </c>
      <c r="V8">
        <v>1.9198</v>
      </c>
      <c r="W8">
        <v>4.7995000000000001</v>
      </c>
      <c r="X8">
        <v>14.39990627037392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2.6133278727180529</v>
      </c>
      <c r="AG8">
        <v>6.290462755200001</v>
      </c>
      <c r="AH8">
        <v>0</v>
      </c>
      <c r="AI8">
        <v>0</v>
      </c>
      <c r="AJ8">
        <v>0</v>
      </c>
      <c r="AK8">
        <v>16.068629917966906</v>
      </c>
      <c r="AL8">
        <v>0</v>
      </c>
      <c r="AM8">
        <v>0</v>
      </c>
      <c r="AN8">
        <v>0.73451500000000014</v>
      </c>
      <c r="AO8">
        <v>0</v>
      </c>
      <c r="AP8">
        <v>1.999389597928749</v>
      </c>
      <c r="AQ8">
        <v>0</v>
      </c>
      <c r="AR8">
        <v>0.32511825271739137</v>
      </c>
      <c r="AS8">
        <v>1.386527499776985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476.32308164882579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1.9200272759559602</v>
      </c>
      <c r="L9">
        <v>305.24403093086045</v>
      </c>
      <c r="M9">
        <v>27.09928098122565</v>
      </c>
      <c r="N9">
        <v>17.390519644734521</v>
      </c>
      <c r="O9">
        <v>0</v>
      </c>
      <c r="P9">
        <v>36.98350994010287</v>
      </c>
      <c r="Q9">
        <v>2.8796999999999997</v>
      </c>
      <c r="R9">
        <v>5.7593999999999994</v>
      </c>
      <c r="S9">
        <v>3.8395999999999999</v>
      </c>
      <c r="T9">
        <v>0</v>
      </c>
      <c r="U9">
        <v>24.669835709264145</v>
      </c>
      <c r="V9">
        <v>1.9198</v>
      </c>
      <c r="W9">
        <v>4.7995000000000001</v>
      </c>
      <c r="X9">
        <v>14.39990627037392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2.6133278727180529</v>
      </c>
      <c r="AG9">
        <v>6.290462755200001</v>
      </c>
      <c r="AH9">
        <v>0</v>
      </c>
      <c r="AI9">
        <v>0</v>
      </c>
      <c r="AJ9">
        <v>0</v>
      </c>
      <c r="AK9">
        <v>16.068629917966906</v>
      </c>
      <c r="AL9">
        <v>0</v>
      </c>
      <c r="AM9">
        <v>0</v>
      </c>
      <c r="AN9">
        <v>0.73451500000000014</v>
      </c>
      <c r="AO9">
        <v>0</v>
      </c>
      <c r="AP9">
        <v>0</v>
      </c>
      <c r="AQ9">
        <v>0</v>
      </c>
      <c r="AR9">
        <v>0.32511825271739137</v>
      </c>
      <c r="AS9">
        <v>1.386527499776985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474.32369205089702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1.9200272759559602</v>
      </c>
      <c r="L10">
        <v>305.24403093086045</v>
      </c>
      <c r="M10">
        <v>27.09928098122565</v>
      </c>
      <c r="N10">
        <v>17.390519644734521</v>
      </c>
      <c r="O10">
        <v>0</v>
      </c>
      <c r="P10">
        <v>36.98350994010287</v>
      </c>
      <c r="Q10">
        <v>2.8796999999999997</v>
      </c>
      <c r="R10">
        <v>5.7593999999999994</v>
      </c>
      <c r="S10">
        <v>3.8395999999999999</v>
      </c>
      <c r="T10">
        <v>0</v>
      </c>
      <c r="U10">
        <v>24.669835709264145</v>
      </c>
      <c r="V10">
        <v>1.9198</v>
      </c>
      <c r="W10">
        <v>4.7995000000000001</v>
      </c>
      <c r="X10">
        <v>14.39990627037392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2.6133278727180529</v>
      </c>
      <c r="AG10">
        <v>6.290462755200001</v>
      </c>
      <c r="AH10">
        <v>0</v>
      </c>
      <c r="AI10">
        <v>0</v>
      </c>
      <c r="AJ10">
        <v>0</v>
      </c>
      <c r="AK10">
        <v>16.068629917966906</v>
      </c>
      <c r="AL10">
        <v>0</v>
      </c>
      <c r="AM10">
        <v>0</v>
      </c>
      <c r="AN10">
        <v>0.73451500000000014</v>
      </c>
      <c r="AO10">
        <v>0</v>
      </c>
      <c r="AP10">
        <v>0</v>
      </c>
      <c r="AQ10">
        <v>0</v>
      </c>
      <c r="AR10">
        <v>0.32511825271739137</v>
      </c>
      <c r="AS10">
        <v>1.386527499776985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474.32369205089702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1.9200272759559602</v>
      </c>
      <c r="L11">
        <v>305.24403093086045</v>
      </c>
      <c r="M11">
        <v>27.09928098122565</v>
      </c>
      <c r="N11">
        <v>17.390519644734521</v>
      </c>
      <c r="O11">
        <v>0</v>
      </c>
      <c r="P11">
        <v>36.98350994010287</v>
      </c>
      <c r="Q11">
        <v>2.8796999999999997</v>
      </c>
      <c r="R11">
        <v>5.7593999999999994</v>
      </c>
      <c r="S11">
        <v>3.8395999999999999</v>
      </c>
      <c r="T11">
        <v>0</v>
      </c>
      <c r="U11">
        <v>24.669835709264145</v>
      </c>
      <c r="V11">
        <v>1.9198</v>
      </c>
      <c r="W11">
        <v>4.7995000000000001</v>
      </c>
      <c r="X11">
        <v>14.400473749143249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2.6133278727180529</v>
      </c>
      <c r="AG11">
        <v>6.290462755200001</v>
      </c>
      <c r="AH11">
        <v>0</v>
      </c>
      <c r="AI11">
        <v>0</v>
      </c>
      <c r="AJ11">
        <v>0</v>
      </c>
      <c r="AK11">
        <v>16.068629917966906</v>
      </c>
      <c r="AL11">
        <v>0</v>
      </c>
      <c r="AM11">
        <v>0</v>
      </c>
      <c r="AN11">
        <v>0.73451500000000014</v>
      </c>
      <c r="AO11">
        <v>0</v>
      </c>
      <c r="AP11">
        <v>0</v>
      </c>
      <c r="AQ11">
        <v>0</v>
      </c>
      <c r="AR11">
        <v>0.4876770722826087</v>
      </c>
      <c r="AS11">
        <v>1.386527499776985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474.48681834923156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1.9200272759559602</v>
      </c>
      <c r="L12">
        <v>305.24403093086045</v>
      </c>
      <c r="M12">
        <v>27.09928098122565</v>
      </c>
      <c r="N12">
        <v>17.390519644734521</v>
      </c>
      <c r="O12">
        <v>0</v>
      </c>
      <c r="P12">
        <v>36.98350994010287</v>
      </c>
      <c r="Q12">
        <v>2.8796999999999997</v>
      </c>
      <c r="R12">
        <v>5.7593999999999994</v>
      </c>
      <c r="S12">
        <v>3.8395999999999999</v>
      </c>
      <c r="T12">
        <v>0</v>
      </c>
      <c r="U12">
        <v>24.669835709264145</v>
      </c>
      <c r="V12">
        <v>1.9198</v>
      </c>
      <c r="W12">
        <v>4.7995000000000001</v>
      </c>
      <c r="X12">
        <v>14.398499999999999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2.6133278727180529</v>
      </c>
      <c r="AG12">
        <v>6.290462755200001</v>
      </c>
      <c r="AH12">
        <v>0</v>
      </c>
      <c r="AI12">
        <v>0</v>
      </c>
      <c r="AJ12">
        <v>0</v>
      </c>
      <c r="AK12">
        <v>16.068629917966906</v>
      </c>
      <c r="AL12">
        <v>0</v>
      </c>
      <c r="AM12">
        <v>0</v>
      </c>
      <c r="AN12">
        <v>0.73451500000000014</v>
      </c>
      <c r="AO12">
        <v>0</v>
      </c>
      <c r="AP12">
        <v>0</v>
      </c>
      <c r="AQ12">
        <v>0</v>
      </c>
      <c r="AR12">
        <v>0.4876770722826087</v>
      </c>
      <c r="AS12">
        <v>1.386527499776985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474.48484460008831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1.9200272759559602</v>
      </c>
      <c r="L13">
        <v>305.24403093086045</v>
      </c>
      <c r="M13">
        <v>27.09928098122565</v>
      </c>
      <c r="N13">
        <v>17.390519644734521</v>
      </c>
      <c r="O13">
        <v>0</v>
      </c>
      <c r="P13">
        <v>36.98350994010287</v>
      </c>
      <c r="Q13">
        <v>2.8796999999999997</v>
      </c>
      <c r="R13">
        <v>5.7593999999999994</v>
      </c>
      <c r="S13">
        <v>3.8395999999999999</v>
      </c>
      <c r="T13">
        <v>0</v>
      </c>
      <c r="U13">
        <v>24.669835709264145</v>
      </c>
      <c r="V13">
        <v>1.9198</v>
      </c>
      <c r="W13">
        <v>4.7995000000000001</v>
      </c>
      <c r="X13">
        <v>14.398500000000002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2.6133278727180529</v>
      </c>
      <c r="AG13">
        <v>6.290462755200001</v>
      </c>
      <c r="AH13">
        <v>0</v>
      </c>
      <c r="AI13">
        <v>0</v>
      </c>
      <c r="AJ13">
        <v>0</v>
      </c>
      <c r="AK13">
        <v>16.068629917966906</v>
      </c>
      <c r="AL13">
        <v>0</v>
      </c>
      <c r="AM13">
        <v>0</v>
      </c>
      <c r="AN13">
        <v>0.73451500000000014</v>
      </c>
      <c r="AO13">
        <v>0</v>
      </c>
      <c r="AP13">
        <v>0</v>
      </c>
      <c r="AQ13">
        <v>0</v>
      </c>
      <c r="AR13">
        <v>0.65023619864130433</v>
      </c>
      <c r="AS13">
        <v>1.386527499776985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474.64740372644701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1.9200272759559602</v>
      </c>
      <c r="L14">
        <v>305.24403093086045</v>
      </c>
      <c r="M14">
        <v>27.09928098122565</v>
      </c>
      <c r="N14">
        <v>17.390519644734521</v>
      </c>
      <c r="O14">
        <v>0</v>
      </c>
      <c r="P14">
        <v>36.98350994010287</v>
      </c>
      <c r="Q14">
        <v>2.8796999999999997</v>
      </c>
      <c r="R14">
        <v>5.7593999999999994</v>
      </c>
      <c r="S14">
        <v>3.8395999999999999</v>
      </c>
      <c r="T14">
        <v>0</v>
      </c>
      <c r="U14">
        <v>24.669835709264145</v>
      </c>
      <c r="V14">
        <v>1.9198</v>
      </c>
      <c r="W14">
        <v>4.7995000000000001</v>
      </c>
      <c r="X14">
        <v>14.398500000000002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2.6133278727180529</v>
      </c>
      <c r="AG14">
        <v>6.290462755200001</v>
      </c>
      <c r="AH14">
        <v>0</v>
      </c>
      <c r="AI14">
        <v>0</v>
      </c>
      <c r="AJ14">
        <v>0</v>
      </c>
      <c r="AK14">
        <v>16.068629917966906</v>
      </c>
      <c r="AL14">
        <v>0</v>
      </c>
      <c r="AM14">
        <v>0</v>
      </c>
      <c r="AN14">
        <v>0.73451500000000014</v>
      </c>
      <c r="AO14">
        <v>0</v>
      </c>
      <c r="AP14">
        <v>0</v>
      </c>
      <c r="AQ14">
        <v>0</v>
      </c>
      <c r="AR14">
        <v>0.65023619864130433</v>
      </c>
      <c r="AS14">
        <v>1.386527499776985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474.64740372644701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1.9200272759559602</v>
      </c>
      <c r="L15">
        <v>305.24403093086045</v>
      </c>
      <c r="M15">
        <v>27.09928098122565</v>
      </c>
      <c r="N15">
        <v>17.390519644734521</v>
      </c>
      <c r="O15">
        <v>0</v>
      </c>
      <c r="P15">
        <v>36.98350994010287</v>
      </c>
      <c r="Q15">
        <v>2.8796999999999997</v>
      </c>
      <c r="R15">
        <v>5.7593999999999994</v>
      </c>
      <c r="S15">
        <v>3.8395999999999999</v>
      </c>
      <c r="T15">
        <v>0</v>
      </c>
      <c r="U15">
        <v>24.669835709264145</v>
      </c>
      <c r="V15">
        <v>1.9198</v>
      </c>
      <c r="W15">
        <v>4.7995000000000001</v>
      </c>
      <c r="X15">
        <v>14.398500000000002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2.6133278727180529</v>
      </c>
      <c r="AG15">
        <v>6.290462755200001</v>
      </c>
      <c r="AH15">
        <v>0</v>
      </c>
      <c r="AI15">
        <v>0</v>
      </c>
      <c r="AJ15">
        <v>0</v>
      </c>
      <c r="AK15">
        <v>16.068629917966906</v>
      </c>
      <c r="AL15">
        <v>0</v>
      </c>
      <c r="AM15">
        <v>0</v>
      </c>
      <c r="AN15">
        <v>0.73451500000000014</v>
      </c>
      <c r="AO15">
        <v>0</v>
      </c>
      <c r="AP15">
        <v>0</v>
      </c>
      <c r="AQ15">
        <v>0</v>
      </c>
      <c r="AR15">
        <v>0.65023619864130433</v>
      </c>
      <c r="AS15">
        <v>1.386527499776985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474.64740372644701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1.9200272759559602</v>
      </c>
      <c r="L16">
        <v>305.24403093086045</v>
      </c>
      <c r="M16">
        <v>27.09928098122565</v>
      </c>
      <c r="N16">
        <v>17.390519644734521</v>
      </c>
      <c r="O16">
        <v>0</v>
      </c>
      <c r="P16">
        <v>36.98350994010287</v>
      </c>
      <c r="Q16">
        <v>2.8796999999999997</v>
      </c>
      <c r="R16">
        <v>5.7593999999999994</v>
      </c>
      <c r="S16">
        <v>3.8395999999999999</v>
      </c>
      <c r="T16">
        <v>0</v>
      </c>
      <c r="U16">
        <v>24.669835709264145</v>
      </c>
      <c r="V16">
        <v>1.9198</v>
      </c>
      <c r="W16">
        <v>4.7995000000000001</v>
      </c>
      <c r="X16">
        <v>14.398500000000002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2.6133278727180529</v>
      </c>
      <c r="AG16">
        <v>6.290462755200001</v>
      </c>
      <c r="AH16">
        <v>0</v>
      </c>
      <c r="AI16">
        <v>0</v>
      </c>
      <c r="AJ16">
        <v>0</v>
      </c>
      <c r="AK16">
        <v>16.068629917966906</v>
      </c>
      <c r="AL16">
        <v>0</v>
      </c>
      <c r="AM16">
        <v>0</v>
      </c>
      <c r="AN16">
        <v>0.73451500000000014</v>
      </c>
      <c r="AO16">
        <v>0</v>
      </c>
      <c r="AP16">
        <v>0</v>
      </c>
      <c r="AQ16">
        <v>0</v>
      </c>
      <c r="AR16">
        <v>0.65023619864130433</v>
      </c>
      <c r="AS16">
        <v>1.386527499776985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474.64740372644701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1.9200272759559602</v>
      </c>
      <c r="L17">
        <v>305.24403093086045</v>
      </c>
      <c r="M17">
        <v>27.09928098122565</v>
      </c>
      <c r="N17">
        <v>17.390519644734521</v>
      </c>
      <c r="O17">
        <v>0</v>
      </c>
      <c r="P17">
        <v>36.98350994010287</v>
      </c>
      <c r="Q17">
        <v>2.8796999999999997</v>
      </c>
      <c r="R17">
        <v>5.7593999999999994</v>
      </c>
      <c r="S17">
        <v>3.8395999999999999</v>
      </c>
      <c r="T17">
        <v>0</v>
      </c>
      <c r="U17">
        <v>24.669835709264145</v>
      </c>
      <c r="V17">
        <v>1.9198</v>
      </c>
      <c r="W17">
        <v>4.7995000000000001</v>
      </c>
      <c r="X17">
        <v>14.398500000000002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2.6133278727180529</v>
      </c>
      <c r="AG17">
        <v>6.290462755200001</v>
      </c>
      <c r="AH17">
        <v>0</v>
      </c>
      <c r="AI17">
        <v>0</v>
      </c>
      <c r="AJ17">
        <v>0</v>
      </c>
      <c r="AK17">
        <v>16.068629917966906</v>
      </c>
      <c r="AL17">
        <v>0</v>
      </c>
      <c r="AM17">
        <v>0</v>
      </c>
      <c r="AN17">
        <v>0.73451500000000014</v>
      </c>
      <c r="AO17">
        <v>0</v>
      </c>
      <c r="AP17">
        <v>0</v>
      </c>
      <c r="AQ17">
        <v>0</v>
      </c>
      <c r="AR17">
        <v>0.65023619864130433</v>
      </c>
      <c r="AS17">
        <v>1.386527499776985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474.64740372644701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1.9200272759559602</v>
      </c>
      <c r="L18">
        <v>305.24403093086045</v>
      </c>
      <c r="M18">
        <v>27.09928098122565</v>
      </c>
      <c r="N18">
        <v>17.390519644734521</v>
      </c>
      <c r="O18">
        <v>0</v>
      </c>
      <c r="P18">
        <v>36.98350994010287</v>
      </c>
      <c r="Q18">
        <v>2.8796999999999997</v>
      </c>
      <c r="R18">
        <v>5.7593999999999994</v>
      </c>
      <c r="S18">
        <v>3.8395999999999999</v>
      </c>
      <c r="T18">
        <v>0</v>
      </c>
      <c r="U18">
        <v>24.669835709264145</v>
      </c>
      <c r="V18">
        <v>1.9198</v>
      </c>
      <c r="W18">
        <v>4.7995000000000001</v>
      </c>
      <c r="X18">
        <v>14.398500000000002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2.6133278727180529</v>
      </c>
      <c r="AG18">
        <v>6.290462755200001</v>
      </c>
      <c r="AH18">
        <v>0</v>
      </c>
      <c r="AI18">
        <v>0</v>
      </c>
      <c r="AJ18">
        <v>0</v>
      </c>
      <c r="AK18">
        <v>16.068629917966906</v>
      </c>
      <c r="AL18">
        <v>0</v>
      </c>
      <c r="AM18">
        <v>0</v>
      </c>
      <c r="AN18">
        <v>0.73451500000000014</v>
      </c>
      <c r="AO18">
        <v>0</v>
      </c>
      <c r="AP18">
        <v>0</v>
      </c>
      <c r="AQ18">
        <v>0</v>
      </c>
      <c r="AR18">
        <v>0.65023619864130433</v>
      </c>
      <c r="AS18">
        <v>1.386527499776985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474.64740372644701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1.9200272759559602</v>
      </c>
      <c r="L19">
        <v>305.24403093086045</v>
      </c>
      <c r="M19">
        <v>27.09928098122565</v>
      </c>
      <c r="N19">
        <v>17.390519644734521</v>
      </c>
      <c r="O19">
        <v>0</v>
      </c>
      <c r="P19">
        <v>36.98350994010287</v>
      </c>
      <c r="Q19">
        <v>2.8796999999999997</v>
      </c>
      <c r="R19">
        <v>5.7593999999999994</v>
      </c>
      <c r="S19">
        <v>3.8395999999999999</v>
      </c>
      <c r="T19">
        <v>0</v>
      </c>
      <c r="U19">
        <v>24.669835709264145</v>
      </c>
      <c r="V19">
        <v>1.9198</v>
      </c>
      <c r="W19">
        <v>4.7995000000000001</v>
      </c>
      <c r="X19">
        <v>14.398500000000002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2.6133278727180529</v>
      </c>
      <c r="AG19">
        <v>6.290462755200001</v>
      </c>
      <c r="AH19">
        <v>0</v>
      </c>
      <c r="AI19">
        <v>0</v>
      </c>
      <c r="AJ19">
        <v>0</v>
      </c>
      <c r="AK19">
        <v>16.068629917966906</v>
      </c>
      <c r="AL19">
        <v>0</v>
      </c>
      <c r="AM19">
        <v>0</v>
      </c>
      <c r="AN19">
        <v>0.73451500000000014</v>
      </c>
      <c r="AO19">
        <v>0</v>
      </c>
      <c r="AP19">
        <v>0</v>
      </c>
      <c r="AQ19">
        <v>0</v>
      </c>
      <c r="AR19">
        <v>7.8028349972826083</v>
      </c>
      <c r="AS19">
        <v>1.386527499776985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481.8000025250883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1.9200272759559602</v>
      </c>
      <c r="L20">
        <v>305.24403093086045</v>
      </c>
      <c r="M20">
        <v>27.09928098122565</v>
      </c>
      <c r="N20">
        <v>17.390519644734521</v>
      </c>
      <c r="O20">
        <v>0</v>
      </c>
      <c r="P20">
        <v>36.98350994010287</v>
      </c>
      <c r="Q20">
        <v>2.8796999999999997</v>
      </c>
      <c r="R20">
        <v>5.7593999999999994</v>
      </c>
      <c r="S20">
        <v>3.8395999999999999</v>
      </c>
      <c r="T20">
        <v>0</v>
      </c>
      <c r="U20">
        <v>24.669835709264145</v>
      </c>
      <c r="V20">
        <v>1.9198</v>
      </c>
      <c r="W20">
        <v>4.7995000000000001</v>
      </c>
      <c r="X20">
        <v>14.400244215626891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2.6133278727180529</v>
      </c>
      <c r="AG20">
        <v>6.290462755200001</v>
      </c>
      <c r="AH20">
        <v>0</v>
      </c>
      <c r="AI20">
        <v>0</v>
      </c>
      <c r="AJ20">
        <v>0</v>
      </c>
      <c r="AK20">
        <v>16.068629917966906</v>
      </c>
      <c r="AL20">
        <v>0</v>
      </c>
      <c r="AM20">
        <v>0</v>
      </c>
      <c r="AN20">
        <v>0.73451500000000014</v>
      </c>
      <c r="AO20">
        <v>0</v>
      </c>
      <c r="AP20">
        <v>0</v>
      </c>
      <c r="AQ20">
        <v>0</v>
      </c>
      <c r="AR20">
        <v>7.8028349972826083</v>
      </c>
      <c r="AS20">
        <v>1.386527499776985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481.8017467407152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1.9200272759559602</v>
      </c>
      <c r="L21">
        <v>305.24403093086045</v>
      </c>
      <c r="M21">
        <v>27.09928098122565</v>
      </c>
      <c r="N21">
        <v>17.390519644734521</v>
      </c>
      <c r="O21">
        <v>0</v>
      </c>
      <c r="P21">
        <v>36.98350994010287</v>
      </c>
      <c r="Q21">
        <v>2.8796999999999997</v>
      </c>
      <c r="R21">
        <v>5.7593999999999994</v>
      </c>
      <c r="S21">
        <v>3.8395999999999999</v>
      </c>
      <c r="T21">
        <v>0</v>
      </c>
      <c r="U21">
        <v>24.669835709264145</v>
      </c>
      <c r="V21">
        <v>1.9198</v>
      </c>
      <c r="W21">
        <v>4.7995000000000001</v>
      </c>
      <c r="X21">
        <v>14.39990627037392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2.6133278727180529</v>
      </c>
      <c r="AG21">
        <v>6.290462755200001</v>
      </c>
      <c r="AH21">
        <v>0</v>
      </c>
      <c r="AI21">
        <v>0</v>
      </c>
      <c r="AJ21">
        <v>0</v>
      </c>
      <c r="AK21">
        <v>16.068629917966906</v>
      </c>
      <c r="AL21">
        <v>0</v>
      </c>
      <c r="AM21">
        <v>0</v>
      </c>
      <c r="AN21">
        <v>0.73451500000000014</v>
      </c>
      <c r="AO21">
        <v>0</v>
      </c>
      <c r="AP21">
        <v>0</v>
      </c>
      <c r="AQ21">
        <v>4.3603938984126982</v>
      </c>
      <c r="AR21">
        <v>1.3004723972826087</v>
      </c>
      <c r="AS21">
        <v>1.386527499776985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479.65944009387493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1.9200272759559602</v>
      </c>
      <c r="L22">
        <v>305.24403093086045</v>
      </c>
      <c r="M22">
        <v>27.09928098122565</v>
      </c>
      <c r="N22">
        <v>17.390519644734521</v>
      </c>
      <c r="O22">
        <v>0</v>
      </c>
      <c r="P22">
        <v>36.98350994010287</v>
      </c>
      <c r="Q22">
        <v>2.8796999999999997</v>
      </c>
      <c r="R22">
        <v>5.7593999999999994</v>
      </c>
      <c r="S22">
        <v>3.8395999999999999</v>
      </c>
      <c r="T22">
        <v>0</v>
      </c>
      <c r="U22">
        <v>24.669835709264145</v>
      </c>
      <c r="V22">
        <v>1.9198</v>
      </c>
      <c r="W22">
        <v>3.8503725857792475</v>
      </c>
      <c r="X22">
        <v>14.39990627037392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2.6133278727180529</v>
      </c>
      <c r="AG22">
        <v>6.290462755200001</v>
      </c>
      <c r="AH22">
        <v>3.3466722747201691</v>
      </c>
      <c r="AI22">
        <v>0</v>
      </c>
      <c r="AJ22">
        <v>0</v>
      </c>
      <c r="AK22">
        <v>16.068629917966906</v>
      </c>
      <c r="AL22">
        <v>0</v>
      </c>
      <c r="AM22">
        <v>0</v>
      </c>
      <c r="AN22">
        <v>0.73451500000000014</v>
      </c>
      <c r="AO22">
        <v>0</v>
      </c>
      <c r="AP22">
        <v>0</v>
      </c>
      <c r="AQ22">
        <v>4.5830521796825385</v>
      </c>
      <c r="AR22">
        <v>0.65023619864130433</v>
      </c>
      <c r="AS22">
        <v>1.386527499776985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481.62940703700286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1.9200272759559602</v>
      </c>
      <c r="L23">
        <v>305.24403093086045</v>
      </c>
      <c r="M23">
        <v>27.09928098122565</v>
      </c>
      <c r="N23">
        <v>17.390519644734521</v>
      </c>
      <c r="O23">
        <v>0</v>
      </c>
      <c r="P23">
        <v>36.98350994010287</v>
      </c>
      <c r="Q23">
        <v>2.8796999999999997</v>
      </c>
      <c r="R23">
        <v>11.779756373320538</v>
      </c>
      <c r="S23">
        <v>3.8395999999999999</v>
      </c>
      <c r="T23">
        <v>0</v>
      </c>
      <c r="U23">
        <v>24.669835709264145</v>
      </c>
      <c r="V23">
        <v>2.8587392988505749</v>
      </c>
      <c r="W23">
        <v>13.609231446122633</v>
      </c>
      <c r="X23">
        <v>39.618281961897409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2.6133278727180529</v>
      </c>
      <c r="AG23">
        <v>6.290462755200001</v>
      </c>
      <c r="AH23">
        <v>11.155573840000002</v>
      </c>
      <c r="AI23">
        <v>0</v>
      </c>
      <c r="AJ23">
        <v>0</v>
      </c>
      <c r="AK23">
        <v>16.068629917966906</v>
      </c>
      <c r="AL23">
        <v>0</v>
      </c>
      <c r="AM23">
        <v>0</v>
      </c>
      <c r="AN23">
        <v>0.73451500000000014</v>
      </c>
      <c r="AO23">
        <v>0</v>
      </c>
      <c r="AP23">
        <v>0</v>
      </c>
      <c r="AQ23">
        <v>4.5830521796825385</v>
      </c>
      <c r="AR23">
        <v>0.65023619864130433</v>
      </c>
      <c r="AS23">
        <v>1.386527499776985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531.37483882632068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1.919985183756149</v>
      </c>
      <c r="L24">
        <v>305.25163478079151</v>
      </c>
      <c r="M24">
        <v>27.09928098122565</v>
      </c>
      <c r="N24">
        <v>17.390519644734521</v>
      </c>
      <c r="O24">
        <v>0</v>
      </c>
      <c r="P24">
        <v>36.98350994010287</v>
      </c>
      <c r="Q24">
        <v>2.8796934857142857</v>
      </c>
      <c r="R24">
        <v>12.488017088168371</v>
      </c>
      <c r="S24">
        <v>3.8389288873949572</v>
      </c>
      <c r="T24">
        <v>0</v>
      </c>
      <c r="U24">
        <v>24.669835709264145</v>
      </c>
      <c r="V24">
        <v>4.5313339246823956</v>
      </c>
      <c r="W24">
        <v>13.666464210774413</v>
      </c>
      <c r="X24">
        <v>43.198697521222414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2.6133278727180529</v>
      </c>
      <c r="AG24">
        <v>6.290462755200001</v>
      </c>
      <c r="AH24">
        <v>11.155573840000002</v>
      </c>
      <c r="AI24">
        <v>0</v>
      </c>
      <c r="AJ24">
        <v>0</v>
      </c>
      <c r="AK24">
        <v>16.068629917966906</v>
      </c>
      <c r="AL24">
        <v>0</v>
      </c>
      <c r="AM24">
        <v>0</v>
      </c>
      <c r="AN24">
        <v>0.73451500000000014</v>
      </c>
      <c r="AO24">
        <v>0</v>
      </c>
      <c r="AP24">
        <v>0</v>
      </c>
      <c r="AQ24">
        <v>9.1661043593650771</v>
      </c>
      <c r="AR24">
        <v>0.65023619864130433</v>
      </c>
      <c r="AS24">
        <v>1.386527499776985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541.98327880149986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1.9200074696868177</v>
      </c>
      <c r="L25">
        <v>374.36419134910108</v>
      </c>
      <c r="M25">
        <v>27.09928098122565</v>
      </c>
      <c r="N25">
        <v>17.390519644734521</v>
      </c>
      <c r="O25">
        <v>0</v>
      </c>
      <c r="P25">
        <v>36.98350994010287</v>
      </c>
      <c r="Q25">
        <v>2.8796934857142857</v>
      </c>
      <c r="R25">
        <v>5.7600060780865281</v>
      </c>
      <c r="S25">
        <v>3.8389288873949572</v>
      </c>
      <c r="T25">
        <v>0</v>
      </c>
      <c r="U25">
        <v>24.669835709264145</v>
      </c>
      <c r="V25">
        <v>1.9198750018761728</v>
      </c>
      <c r="W25">
        <v>13.666464210774413</v>
      </c>
      <c r="X25">
        <v>43.198697521222414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2.6133278727180529</v>
      </c>
      <c r="AG25">
        <v>6.290462755200001</v>
      </c>
      <c r="AH25">
        <v>11.155573840000002</v>
      </c>
      <c r="AI25">
        <v>0</v>
      </c>
      <c r="AJ25">
        <v>0</v>
      </c>
      <c r="AK25">
        <v>16.068629917966906</v>
      </c>
      <c r="AL25">
        <v>0</v>
      </c>
      <c r="AM25">
        <v>0</v>
      </c>
      <c r="AN25">
        <v>0.73451500000000014</v>
      </c>
      <c r="AO25">
        <v>0</v>
      </c>
      <c r="AP25">
        <v>0</v>
      </c>
      <c r="AQ25">
        <v>9.1661043593650771</v>
      </c>
      <c r="AR25">
        <v>0.65023619864130433</v>
      </c>
      <c r="AS25">
        <v>1.386527499776985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601.75638772285208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1.9199879687469403</v>
      </c>
      <c r="L26">
        <v>451.1569406364743</v>
      </c>
      <c r="M26">
        <v>27.09928098122565</v>
      </c>
      <c r="N26">
        <v>17.390519644734521</v>
      </c>
      <c r="O26">
        <v>0</v>
      </c>
      <c r="P26">
        <v>36.98350994010287</v>
      </c>
      <c r="Q26">
        <v>2.8796934857142857</v>
      </c>
      <c r="R26">
        <v>5.7576048028251918</v>
      </c>
      <c r="S26">
        <v>3.8389288873949572</v>
      </c>
      <c r="T26">
        <v>0</v>
      </c>
      <c r="U26">
        <v>24.669835709264145</v>
      </c>
      <c r="V26">
        <v>1.9196291992361554</v>
      </c>
      <c r="W26">
        <v>13.666464210774413</v>
      </c>
      <c r="X26">
        <v>43.198697521222414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4.8526769134840215</v>
      </c>
      <c r="AF26">
        <v>2.6133278727180529</v>
      </c>
      <c r="AG26">
        <v>6.290462755200001</v>
      </c>
      <c r="AH26">
        <v>11.155573840000002</v>
      </c>
      <c r="AI26">
        <v>0</v>
      </c>
      <c r="AJ26">
        <v>0</v>
      </c>
      <c r="AK26">
        <v>16.068629917966906</v>
      </c>
      <c r="AL26">
        <v>0</v>
      </c>
      <c r="AM26">
        <v>0</v>
      </c>
      <c r="AN26">
        <v>0.73451500000000014</v>
      </c>
      <c r="AO26">
        <v>0</v>
      </c>
      <c r="AP26">
        <v>0</v>
      </c>
      <c r="AQ26">
        <v>13.749156539047615</v>
      </c>
      <c r="AR26">
        <v>0.65023619864130433</v>
      </c>
      <c r="AS26">
        <v>1.386527499776985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687.98219952455088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1.920015726011888</v>
      </c>
      <c r="L27">
        <v>527.9487561945474</v>
      </c>
      <c r="M27">
        <v>27.09928098122565</v>
      </c>
      <c r="N27">
        <v>17.390519644734521</v>
      </c>
      <c r="O27">
        <v>0</v>
      </c>
      <c r="P27">
        <v>36.98350994010287</v>
      </c>
      <c r="Q27">
        <v>2.8796934857142857</v>
      </c>
      <c r="R27">
        <v>5.7576048028251918</v>
      </c>
      <c r="S27">
        <v>3.8389288873949572</v>
      </c>
      <c r="T27">
        <v>0</v>
      </c>
      <c r="U27">
        <v>24.669835709264145</v>
      </c>
      <c r="V27">
        <v>1.9204354525779759</v>
      </c>
      <c r="W27">
        <v>13.666464210774413</v>
      </c>
      <c r="X27">
        <v>43.198697521222414</v>
      </c>
      <c r="Y27">
        <v>0</v>
      </c>
      <c r="Z27">
        <v>0</v>
      </c>
      <c r="AA27">
        <v>2.4424653966244723</v>
      </c>
      <c r="AB27">
        <v>0</v>
      </c>
      <c r="AC27">
        <v>0</v>
      </c>
      <c r="AD27">
        <v>0</v>
      </c>
      <c r="AE27">
        <v>9.7053538269680431</v>
      </c>
      <c r="AF27">
        <v>2.6133278727180529</v>
      </c>
      <c r="AG27">
        <v>6.290462755200001</v>
      </c>
      <c r="AH27">
        <v>11.155573840000002</v>
      </c>
      <c r="AI27">
        <v>0</v>
      </c>
      <c r="AJ27">
        <v>0</v>
      </c>
      <c r="AK27">
        <v>16.068629917966906</v>
      </c>
      <c r="AL27">
        <v>0</v>
      </c>
      <c r="AM27">
        <v>0</v>
      </c>
      <c r="AN27">
        <v>0.73451500000000014</v>
      </c>
      <c r="AO27">
        <v>0</v>
      </c>
      <c r="AP27">
        <v>0</v>
      </c>
      <c r="AQ27">
        <v>13.749156539047615</v>
      </c>
      <c r="AR27">
        <v>0.65023619864130433</v>
      </c>
      <c r="AS27">
        <v>1.386527499776985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772.06999140333903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8.8999412461739613</v>
      </c>
      <c r="L28">
        <v>555.30777747715138</v>
      </c>
      <c r="M28">
        <v>27.09928098122565</v>
      </c>
      <c r="N28">
        <v>17.390519644734521</v>
      </c>
      <c r="O28">
        <v>0</v>
      </c>
      <c r="P28">
        <v>36.98350994010287</v>
      </c>
      <c r="Q28">
        <v>5.559851794701987</v>
      </c>
      <c r="R28">
        <v>12.397267765404605</v>
      </c>
      <c r="S28">
        <v>7.3001967746005043</v>
      </c>
      <c r="T28">
        <v>0</v>
      </c>
      <c r="U28">
        <v>24.669835709264145</v>
      </c>
      <c r="V28">
        <v>6.1065405308890011</v>
      </c>
      <c r="W28">
        <v>13.666464210774413</v>
      </c>
      <c r="X28">
        <v>43.198697521222414</v>
      </c>
      <c r="Y28">
        <v>0</v>
      </c>
      <c r="Z28">
        <v>0</v>
      </c>
      <c r="AA28">
        <v>4.1368388974683548</v>
      </c>
      <c r="AB28">
        <v>3.8788789864966238</v>
      </c>
      <c r="AC28">
        <v>0</v>
      </c>
      <c r="AD28">
        <v>0</v>
      </c>
      <c r="AE28">
        <v>9.7053538269680431</v>
      </c>
      <c r="AF28">
        <v>2.6133278727180529</v>
      </c>
      <c r="AG28">
        <v>6.290462755200001</v>
      </c>
      <c r="AH28">
        <v>15.060024622639917</v>
      </c>
      <c r="AI28">
        <v>0</v>
      </c>
      <c r="AJ28">
        <v>0</v>
      </c>
      <c r="AK28">
        <v>16.068629917966906</v>
      </c>
      <c r="AL28">
        <v>0</v>
      </c>
      <c r="AM28">
        <v>0</v>
      </c>
      <c r="AN28">
        <v>0.73451500000000014</v>
      </c>
      <c r="AO28">
        <v>0</v>
      </c>
      <c r="AP28">
        <v>0</v>
      </c>
      <c r="AQ28">
        <v>13.749156539047615</v>
      </c>
      <c r="AR28">
        <v>0.65023619864130433</v>
      </c>
      <c r="AS28">
        <v>1.386527499776985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832.85383571316925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8.9300613779124163</v>
      </c>
      <c r="L29">
        <v>555.30777747715138</v>
      </c>
      <c r="M29">
        <v>27.09928098122565</v>
      </c>
      <c r="N29">
        <v>17.390519644734521</v>
      </c>
      <c r="O29">
        <v>0</v>
      </c>
      <c r="P29">
        <v>36.98350994010287</v>
      </c>
      <c r="Q29">
        <v>6.4037292425695114</v>
      </c>
      <c r="R29">
        <v>12.487010071990172</v>
      </c>
      <c r="S29">
        <v>7.7736385817535547</v>
      </c>
      <c r="T29">
        <v>0</v>
      </c>
      <c r="U29">
        <v>24.669835709264145</v>
      </c>
      <c r="V29">
        <v>6.1065405308890011</v>
      </c>
      <c r="W29">
        <v>13.666464210774413</v>
      </c>
      <c r="X29">
        <v>43.198697521222414</v>
      </c>
      <c r="Y29">
        <v>0</v>
      </c>
      <c r="Z29">
        <v>0.32396625000000001</v>
      </c>
      <c r="AA29">
        <v>8.1415518333333328</v>
      </c>
      <c r="AB29">
        <v>3.8788789864966238</v>
      </c>
      <c r="AC29">
        <v>0</v>
      </c>
      <c r="AD29">
        <v>1.9452375034065101</v>
      </c>
      <c r="AE29">
        <v>9.7053538269680431</v>
      </c>
      <c r="AF29">
        <v>5.2266554386409734</v>
      </c>
      <c r="AG29">
        <v>6.290462755200001</v>
      </c>
      <c r="AH29">
        <v>23.705594256599788</v>
      </c>
      <c r="AI29">
        <v>0</v>
      </c>
      <c r="AJ29">
        <v>0</v>
      </c>
      <c r="AK29">
        <v>16.068629917966906</v>
      </c>
      <c r="AL29">
        <v>0</v>
      </c>
      <c r="AM29">
        <v>1.554692456864216</v>
      </c>
      <c r="AN29">
        <v>0.73451500000000014</v>
      </c>
      <c r="AO29">
        <v>0</v>
      </c>
      <c r="AP29">
        <v>0</v>
      </c>
      <c r="AQ29">
        <v>13.749156539047615</v>
      </c>
      <c r="AR29">
        <v>0.65023619864130433</v>
      </c>
      <c r="AS29">
        <v>1.386527499776985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853.37852375253203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8.9300613779124163</v>
      </c>
      <c r="L30">
        <v>555.30777747715138</v>
      </c>
      <c r="M30">
        <v>27.09928098122565</v>
      </c>
      <c r="N30">
        <v>17.390519644734521</v>
      </c>
      <c r="O30">
        <v>0</v>
      </c>
      <c r="P30">
        <v>36.98350994010287</v>
      </c>
      <c r="Q30">
        <v>6.421538469914041</v>
      </c>
      <c r="R30">
        <v>12.487010071990172</v>
      </c>
      <c r="S30">
        <v>7.7736385817535547</v>
      </c>
      <c r="T30">
        <v>0</v>
      </c>
      <c r="U30">
        <v>24.669835709264145</v>
      </c>
      <c r="V30">
        <v>6.1065405308890011</v>
      </c>
      <c r="W30">
        <v>13.666464210774413</v>
      </c>
      <c r="X30">
        <v>43.198697521222414</v>
      </c>
      <c r="Y30">
        <v>0</v>
      </c>
      <c r="Z30">
        <v>3.840943909090909</v>
      </c>
      <c r="AA30">
        <v>8.1415518333333328</v>
      </c>
      <c r="AB30">
        <v>7.7577582798199538</v>
      </c>
      <c r="AC30">
        <v>0</v>
      </c>
      <c r="AD30">
        <v>5.0576172020439056</v>
      </c>
      <c r="AE30">
        <v>9.7053538269680431</v>
      </c>
      <c r="AF30">
        <v>7.8399833113590258</v>
      </c>
      <c r="AG30">
        <v>6.290462755200001</v>
      </c>
      <c r="AH30">
        <v>34.442834369060193</v>
      </c>
      <c r="AI30">
        <v>0</v>
      </c>
      <c r="AJ30">
        <v>0</v>
      </c>
      <c r="AK30">
        <v>16.068629917966906</v>
      </c>
      <c r="AL30">
        <v>0</v>
      </c>
      <c r="AM30">
        <v>3.1031032505626412</v>
      </c>
      <c r="AN30">
        <v>0.73451500000000014</v>
      </c>
      <c r="AO30">
        <v>0</v>
      </c>
      <c r="AP30">
        <v>0</v>
      </c>
      <c r="AQ30">
        <v>13.749156539047615</v>
      </c>
      <c r="AR30">
        <v>0.65023619864130433</v>
      </c>
      <c r="AS30">
        <v>1.386527499776985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878.80354840980522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8.9300613779124163</v>
      </c>
      <c r="L31">
        <v>555.30777747715138</v>
      </c>
      <c r="M31">
        <v>27.09928098122565</v>
      </c>
      <c r="N31">
        <v>17.390519644734521</v>
      </c>
      <c r="O31">
        <v>0</v>
      </c>
      <c r="P31">
        <v>36.98350994010287</v>
      </c>
      <c r="Q31">
        <v>6.421538469914041</v>
      </c>
      <c r="R31">
        <v>12.487010071990172</v>
      </c>
      <c r="S31">
        <v>7.7736385817535547</v>
      </c>
      <c r="T31">
        <v>0</v>
      </c>
      <c r="U31">
        <v>24.669835709264145</v>
      </c>
      <c r="V31">
        <v>6.1065405308890011</v>
      </c>
      <c r="W31">
        <v>13.666464210774413</v>
      </c>
      <c r="X31">
        <v>43.198697521222414</v>
      </c>
      <c r="Y31">
        <v>0</v>
      </c>
      <c r="Z31">
        <v>3.840943909090909</v>
      </c>
      <c r="AA31">
        <v>8.1415518333333328</v>
      </c>
      <c r="AB31">
        <v>7.7577582798199538</v>
      </c>
      <c r="AC31">
        <v>0</v>
      </c>
      <c r="AD31">
        <v>5.3813046317940962</v>
      </c>
      <c r="AE31">
        <v>9.7053538269680431</v>
      </c>
      <c r="AF31">
        <v>7.8399833113590258</v>
      </c>
      <c r="AG31">
        <v>6.290462755200001</v>
      </c>
      <c r="AH31">
        <v>34.442834369060193</v>
      </c>
      <c r="AI31">
        <v>0</v>
      </c>
      <c r="AJ31">
        <v>0</v>
      </c>
      <c r="AK31">
        <v>16.068629917966906</v>
      </c>
      <c r="AL31">
        <v>0</v>
      </c>
      <c r="AM31">
        <v>3.1031032505626412</v>
      </c>
      <c r="AN31">
        <v>0.73451500000000014</v>
      </c>
      <c r="AO31">
        <v>0</v>
      </c>
      <c r="AP31">
        <v>0</v>
      </c>
      <c r="AQ31">
        <v>13.749156539047615</v>
      </c>
      <c r="AR31">
        <v>0.65023619864130433</v>
      </c>
      <c r="AS31">
        <v>2.4561344106452578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880.19684275042368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8.9300613779124163</v>
      </c>
      <c r="L32">
        <v>555.30777747715138</v>
      </c>
      <c r="M32">
        <v>27.09928098122565</v>
      </c>
      <c r="N32">
        <v>17.390519644734521</v>
      </c>
      <c r="O32">
        <v>0</v>
      </c>
      <c r="P32">
        <v>36.98350994010287</v>
      </c>
      <c r="Q32">
        <v>6.421538469914041</v>
      </c>
      <c r="R32">
        <v>12.487010071990172</v>
      </c>
      <c r="S32">
        <v>7.7736385817535547</v>
      </c>
      <c r="T32">
        <v>0</v>
      </c>
      <c r="U32">
        <v>24.669835709264145</v>
      </c>
      <c r="V32">
        <v>6.1065405308890011</v>
      </c>
      <c r="W32">
        <v>13.666464210774413</v>
      </c>
      <c r="X32">
        <v>43.198697521222414</v>
      </c>
      <c r="Y32">
        <v>0</v>
      </c>
      <c r="Z32">
        <v>3.840943909090909</v>
      </c>
      <c r="AA32">
        <v>8.1415518333333328</v>
      </c>
      <c r="AB32">
        <v>7.7577582798199538</v>
      </c>
      <c r="AC32">
        <v>0</v>
      </c>
      <c r="AD32">
        <v>5.3813046317940962</v>
      </c>
      <c r="AE32">
        <v>9.7053538269680431</v>
      </c>
      <c r="AF32">
        <v>7.8399833113590258</v>
      </c>
      <c r="AG32">
        <v>6.290462755200001</v>
      </c>
      <c r="AH32">
        <v>34.442834369060193</v>
      </c>
      <c r="AI32">
        <v>0</v>
      </c>
      <c r="AJ32">
        <v>0</v>
      </c>
      <c r="AK32">
        <v>16.068629917966906</v>
      </c>
      <c r="AL32">
        <v>0</v>
      </c>
      <c r="AM32">
        <v>3.1031032505626412</v>
      </c>
      <c r="AN32">
        <v>0.73451500000000014</v>
      </c>
      <c r="AO32">
        <v>0</v>
      </c>
      <c r="AP32">
        <v>0</v>
      </c>
      <c r="AQ32">
        <v>13.749156539047615</v>
      </c>
      <c r="AR32">
        <v>0.9753544513586957</v>
      </c>
      <c r="AS32">
        <v>2.4561344106452578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880.52196100314109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8.9300613779124163</v>
      </c>
      <c r="L33">
        <v>555.30777747715138</v>
      </c>
      <c r="M33">
        <v>27.09928098122565</v>
      </c>
      <c r="N33">
        <v>17.390519644734521</v>
      </c>
      <c r="O33">
        <v>0</v>
      </c>
      <c r="P33">
        <v>36.98350994010287</v>
      </c>
      <c r="Q33">
        <v>6.421538469914041</v>
      </c>
      <c r="R33">
        <v>12.487010071990172</v>
      </c>
      <c r="S33">
        <v>7.7736385817535547</v>
      </c>
      <c r="T33">
        <v>0</v>
      </c>
      <c r="U33">
        <v>24.669835709264145</v>
      </c>
      <c r="V33">
        <v>6.1065405308890011</v>
      </c>
      <c r="W33">
        <v>13.666464210774413</v>
      </c>
      <c r="X33">
        <v>43.198697521222414</v>
      </c>
      <c r="Y33">
        <v>0</v>
      </c>
      <c r="Z33">
        <v>3.840943909090909</v>
      </c>
      <c r="AA33">
        <v>4.1368388974683548</v>
      </c>
      <c r="AB33">
        <v>7.7577582798199538</v>
      </c>
      <c r="AC33">
        <v>0</v>
      </c>
      <c r="AD33">
        <v>8.0719569476911435</v>
      </c>
      <c r="AE33">
        <v>9.7053538269680431</v>
      </c>
      <c r="AF33">
        <v>7.8399833113590258</v>
      </c>
      <c r="AG33">
        <v>6.290462755200001</v>
      </c>
      <c r="AH33">
        <v>34.442834369060193</v>
      </c>
      <c r="AI33">
        <v>0</v>
      </c>
      <c r="AJ33">
        <v>0</v>
      </c>
      <c r="AK33">
        <v>16.068629917966906</v>
      </c>
      <c r="AL33">
        <v>0</v>
      </c>
      <c r="AM33">
        <v>3.1031032505626412</v>
      </c>
      <c r="AN33">
        <v>0.73451500000000014</v>
      </c>
      <c r="AO33">
        <v>0</v>
      </c>
      <c r="AP33">
        <v>0</v>
      </c>
      <c r="AQ33">
        <v>13.749156539047615</v>
      </c>
      <c r="AR33">
        <v>10.728898351358696</v>
      </c>
      <c r="AS33">
        <v>1.386527499776985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887.89183737230474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8.9300613779124163</v>
      </c>
      <c r="L34">
        <v>555.30777747715138</v>
      </c>
      <c r="M34">
        <v>27.09928098122565</v>
      </c>
      <c r="N34">
        <v>17.390519644734521</v>
      </c>
      <c r="O34">
        <v>0</v>
      </c>
      <c r="P34">
        <v>36.98350994010287</v>
      </c>
      <c r="Q34">
        <v>6.421538469914041</v>
      </c>
      <c r="R34">
        <v>12.487010071990172</v>
      </c>
      <c r="S34">
        <v>7.7736385817535547</v>
      </c>
      <c r="T34">
        <v>0</v>
      </c>
      <c r="U34">
        <v>24.669835709264145</v>
      </c>
      <c r="V34">
        <v>6.1065405308890011</v>
      </c>
      <c r="W34">
        <v>13.666464210774413</v>
      </c>
      <c r="X34">
        <v>43.198697521222414</v>
      </c>
      <c r="Y34">
        <v>0</v>
      </c>
      <c r="Z34">
        <v>3.840943909090909</v>
      </c>
      <c r="AA34">
        <v>4.1368388974683548</v>
      </c>
      <c r="AB34">
        <v>7.7577582798199538</v>
      </c>
      <c r="AC34">
        <v>0</v>
      </c>
      <c r="AD34">
        <v>8.0719569476911435</v>
      </c>
      <c r="AE34">
        <v>9.7053538269680431</v>
      </c>
      <c r="AF34">
        <v>7.8399833113590258</v>
      </c>
      <c r="AG34">
        <v>6.290462755200001</v>
      </c>
      <c r="AH34">
        <v>34.442834369060193</v>
      </c>
      <c r="AI34">
        <v>0</v>
      </c>
      <c r="AJ34">
        <v>0</v>
      </c>
      <c r="AK34">
        <v>16.068629917966906</v>
      </c>
      <c r="AL34">
        <v>0</v>
      </c>
      <c r="AM34">
        <v>3.1031032505626412</v>
      </c>
      <c r="AN34">
        <v>0.73451500000000014</v>
      </c>
      <c r="AO34">
        <v>0</v>
      </c>
      <c r="AP34">
        <v>0</v>
      </c>
      <c r="AQ34">
        <v>13.749156539047615</v>
      </c>
      <c r="AR34">
        <v>10.728898351358696</v>
      </c>
      <c r="AS34">
        <v>1.386527499776985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887.89183737230474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8.9300613779124163</v>
      </c>
      <c r="L35">
        <v>555.30777747715138</v>
      </c>
      <c r="M35">
        <v>27.09928098122565</v>
      </c>
      <c r="N35">
        <v>17.390519644734521</v>
      </c>
      <c r="O35">
        <v>0</v>
      </c>
      <c r="P35">
        <v>36.98350994010287</v>
      </c>
      <c r="Q35">
        <v>6.421538469914041</v>
      </c>
      <c r="R35">
        <v>12.487010071990172</v>
      </c>
      <c r="S35">
        <v>7.7736385817535547</v>
      </c>
      <c r="T35">
        <v>0</v>
      </c>
      <c r="U35">
        <v>24.669835709264145</v>
      </c>
      <c r="V35">
        <v>6.1065405308890011</v>
      </c>
      <c r="W35">
        <v>13.666464210774413</v>
      </c>
      <c r="X35">
        <v>43.198697521222414</v>
      </c>
      <c r="Y35">
        <v>0</v>
      </c>
      <c r="Z35">
        <v>3.840943909090909</v>
      </c>
      <c r="AA35">
        <v>2.5587734333333332</v>
      </c>
      <c r="AB35">
        <v>7.7577582798199538</v>
      </c>
      <c r="AC35">
        <v>0</v>
      </c>
      <c r="AD35">
        <v>5.3813046317940962</v>
      </c>
      <c r="AE35">
        <v>9.7053538269680431</v>
      </c>
      <c r="AF35">
        <v>7.8399833113590258</v>
      </c>
      <c r="AG35">
        <v>6.290462755200001</v>
      </c>
      <c r="AH35">
        <v>34.442834369060193</v>
      </c>
      <c r="AI35">
        <v>0</v>
      </c>
      <c r="AJ35">
        <v>0</v>
      </c>
      <c r="AK35">
        <v>16.068629917966906</v>
      </c>
      <c r="AL35">
        <v>0</v>
      </c>
      <c r="AM35">
        <v>3.1031032505626412</v>
      </c>
      <c r="AN35">
        <v>0.73451500000000014</v>
      </c>
      <c r="AO35">
        <v>0</v>
      </c>
      <c r="AP35">
        <v>0</v>
      </c>
      <c r="AQ35">
        <v>13.749156539047615</v>
      </c>
      <c r="AR35">
        <v>1.3004723972826087</v>
      </c>
      <c r="AS35">
        <v>1.386527499776985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874.19469363819678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8.9300613779124163</v>
      </c>
      <c r="L36">
        <v>555.30777747715138</v>
      </c>
      <c r="M36">
        <v>27.09928098122565</v>
      </c>
      <c r="N36">
        <v>17.390519644734521</v>
      </c>
      <c r="O36">
        <v>0</v>
      </c>
      <c r="P36">
        <v>36.98350994010287</v>
      </c>
      <c r="Q36">
        <v>6.421538469914041</v>
      </c>
      <c r="R36">
        <v>12.487010071990172</v>
      </c>
      <c r="S36">
        <v>7.7736385817535547</v>
      </c>
      <c r="T36">
        <v>0</v>
      </c>
      <c r="U36">
        <v>24.669835709264145</v>
      </c>
      <c r="V36">
        <v>6.1065405308890011</v>
      </c>
      <c r="W36">
        <v>13.666464210774413</v>
      </c>
      <c r="X36">
        <v>43.198697521222414</v>
      </c>
      <c r="Y36">
        <v>0</v>
      </c>
      <c r="Z36">
        <v>0</v>
      </c>
      <c r="AA36">
        <v>0</v>
      </c>
      <c r="AB36">
        <v>5.4767573023255807</v>
      </c>
      <c r="AC36">
        <v>0</v>
      </c>
      <c r="AD36">
        <v>5.3813046317940962</v>
      </c>
      <c r="AE36">
        <v>9.7053538269680431</v>
      </c>
      <c r="AF36">
        <v>2.9036974999999994</v>
      </c>
      <c r="AG36">
        <v>6.290462755200001</v>
      </c>
      <c r="AH36">
        <v>25.100041139999998</v>
      </c>
      <c r="AI36">
        <v>0</v>
      </c>
      <c r="AJ36">
        <v>0</v>
      </c>
      <c r="AK36">
        <v>16.068629917966906</v>
      </c>
      <c r="AL36">
        <v>0</v>
      </c>
      <c r="AM36">
        <v>1.554692456864216</v>
      </c>
      <c r="AN36">
        <v>0.73451500000000014</v>
      </c>
      <c r="AO36">
        <v>0</v>
      </c>
      <c r="AP36">
        <v>0</v>
      </c>
      <c r="AQ36">
        <v>13.749156539047615</v>
      </c>
      <c r="AR36">
        <v>0.65023619864130433</v>
      </c>
      <c r="AS36">
        <v>1.386527499776985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849.03624928551926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8.9300613779124163</v>
      </c>
      <c r="L37">
        <v>555.30777747715138</v>
      </c>
      <c r="M37">
        <v>27.09928098122565</v>
      </c>
      <c r="N37">
        <v>17.390519644734521</v>
      </c>
      <c r="O37">
        <v>0</v>
      </c>
      <c r="P37">
        <v>36.98350994010287</v>
      </c>
      <c r="Q37">
        <v>6.421538469914041</v>
      </c>
      <c r="R37">
        <v>12.487010071990172</v>
      </c>
      <c r="S37">
        <v>7.7736385817535547</v>
      </c>
      <c r="T37">
        <v>0</v>
      </c>
      <c r="U37">
        <v>24.669835709264145</v>
      </c>
      <c r="V37">
        <v>6.1065405308890011</v>
      </c>
      <c r="W37">
        <v>13.666464210774413</v>
      </c>
      <c r="X37">
        <v>43.198697521222414</v>
      </c>
      <c r="Y37">
        <v>0</v>
      </c>
      <c r="Z37">
        <v>0</v>
      </c>
      <c r="AA37">
        <v>0</v>
      </c>
      <c r="AB37">
        <v>3.8788789864966238</v>
      </c>
      <c r="AC37">
        <v>0</v>
      </c>
      <c r="AD37">
        <v>1.9452375034065101</v>
      </c>
      <c r="AE37">
        <v>9.7053538269680431</v>
      </c>
      <c r="AF37">
        <v>2.6133278727180529</v>
      </c>
      <c r="AG37">
        <v>6.290462755200001</v>
      </c>
      <c r="AH37">
        <v>15.283136025807813</v>
      </c>
      <c r="AI37">
        <v>0</v>
      </c>
      <c r="AJ37">
        <v>0</v>
      </c>
      <c r="AK37">
        <v>16.068629917966906</v>
      </c>
      <c r="AL37">
        <v>0</v>
      </c>
      <c r="AM37">
        <v>0</v>
      </c>
      <c r="AN37">
        <v>0.73451500000000014</v>
      </c>
      <c r="AO37">
        <v>0</v>
      </c>
      <c r="AP37">
        <v>0</v>
      </c>
      <c r="AQ37">
        <v>13.749156539047615</v>
      </c>
      <c r="AR37">
        <v>0.65023619864130433</v>
      </c>
      <c r="AS37">
        <v>1.386527499776985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832.34033664296419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8.9300613779124163</v>
      </c>
      <c r="L38">
        <v>555.30777747715138</v>
      </c>
      <c r="M38">
        <v>27.09928098122565</v>
      </c>
      <c r="N38">
        <v>17.390519644734521</v>
      </c>
      <c r="O38">
        <v>0</v>
      </c>
      <c r="P38">
        <v>36.98350994010287</v>
      </c>
      <c r="Q38">
        <v>6.421538469914041</v>
      </c>
      <c r="R38">
        <v>12.487010071990172</v>
      </c>
      <c r="S38">
        <v>7.7736385817535547</v>
      </c>
      <c r="T38">
        <v>0</v>
      </c>
      <c r="U38">
        <v>24.669835709264145</v>
      </c>
      <c r="V38">
        <v>6.1065405308890011</v>
      </c>
      <c r="W38">
        <v>13.666464210774413</v>
      </c>
      <c r="X38">
        <v>43.198697521222414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9.7053538269680431</v>
      </c>
      <c r="AF38">
        <v>2.6133278727180529</v>
      </c>
      <c r="AG38">
        <v>6.290462755200001</v>
      </c>
      <c r="AH38">
        <v>7.2511230573600862</v>
      </c>
      <c r="AI38">
        <v>0</v>
      </c>
      <c r="AJ38">
        <v>0</v>
      </c>
      <c r="AK38">
        <v>16.068629917966906</v>
      </c>
      <c r="AL38">
        <v>0</v>
      </c>
      <c r="AM38">
        <v>0</v>
      </c>
      <c r="AN38">
        <v>0.73451500000000014</v>
      </c>
      <c r="AO38">
        <v>0</v>
      </c>
      <c r="AP38">
        <v>0</v>
      </c>
      <c r="AQ38">
        <v>13.749156539047615</v>
      </c>
      <c r="AR38">
        <v>0.65023619864130433</v>
      </c>
      <c r="AS38">
        <v>1.386527499776985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818.48420718461341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8.9300613779124163</v>
      </c>
      <c r="L39">
        <v>555.30777747715138</v>
      </c>
      <c r="M39">
        <v>27.09928098122565</v>
      </c>
      <c r="N39">
        <v>17.390519644734521</v>
      </c>
      <c r="O39">
        <v>0</v>
      </c>
      <c r="P39">
        <v>36.98350994010287</v>
      </c>
      <c r="Q39">
        <v>6.421538469914041</v>
      </c>
      <c r="R39">
        <v>12.487010071990172</v>
      </c>
      <c r="S39">
        <v>7.7736385817535547</v>
      </c>
      <c r="T39">
        <v>0</v>
      </c>
      <c r="U39">
        <v>24.669835709264145</v>
      </c>
      <c r="V39">
        <v>6.1065405308890011</v>
      </c>
      <c r="W39">
        <v>13.666464210774413</v>
      </c>
      <c r="X39">
        <v>43.198697521222414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4.8526769134840215</v>
      </c>
      <c r="AF39">
        <v>2.6133278727180529</v>
      </c>
      <c r="AG39">
        <v>6.290462755200001</v>
      </c>
      <c r="AH39">
        <v>3.3466722747201691</v>
      </c>
      <c r="AI39">
        <v>0</v>
      </c>
      <c r="AJ39">
        <v>0</v>
      </c>
      <c r="AK39">
        <v>16.068629917966906</v>
      </c>
      <c r="AL39">
        <v>0</v>
      </c>
      <c r="AM39">
        <v>0</v>
      </c>
      <c r="AN39">
        <v>0.73451500000000014</v>
      </c>
      <c r="AO39">
        <v>0</v>
      </c>
      <c r="AP39">
        <v>0</v>
      </c>
      <c r="AQ39">
        <v>13.749156539047615</v>
      </c>
      <c r="AR39">
        <v>0.65023619864130433</v>
      </c>
      <c r="AS39">
        <v>1.386527499776985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809.72707948848949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8.9300613779124163</v>
      </c>
      <c r="L40">
        <v>555.30777747715138</v>
      </c>
      <c r="M40">
        <v>27.09928098122565</v>
      </c>
      <c r="N40">
        <v>17.390519644734521</v>
      </c>
      <c r="O40">
        <v>0</v>
      </c>
      <c r="P40">
        <v>36.98350994010287</v>
      </c>
      <c r="Q40">
        <v>6.421538469914041</v>
      </c>
      <c r="R40">
        <v>12.487010071990172</v>
      </c>
      <c r="S40">
        <v>7.7736385817535547</v>
      </c>
      <c r="T40">
        <v>0</v>
      </c>
      <c r="U40">
        <v>24.669835709264145</v>
      </c>
      <c r="V40">
        <v>6.1065405308890011</v>
      </c>
      <c r="W40">
        <v>13.666464210774413</v>
      </c>
      <c r="X40">
        <v>43.198697521222414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4.8526769134840215</v>
      </c>
      <c r="AF40">
        <v>2.6133278727180529</v>
      </c>
      <c r="AG40">
        <v>6.290462755200001</v>
      </c>
      <c r="AH40">
        <v>2.7888934600000006</v>
      </c>
      <c r="AI40">
        <v>0</v>
      </c>
      <c r="AJ40">
        <v>0</v>
      </c>
      <c r="AK40">
        <v>16.068629917966906</v>
      </c>
      <c r="AL40">
        <v>0</v>
      </c>
      <c r="AM40">
        <v>0</v>
      </c>
      <c r="AN40">
        <v>0.73451500000000014</v>
      </c>
      <c r="AO40">
        <v>0</v>
      </c>
      <c r="AP40">
        <v>0</v>
      </c>
      <c r="AQ40">
        <v>13.749156539047615</v>
      </c>
      <c r="AR40">
        <v>0.65023619864130433</v>
      </c>
      <c r="AS40">
        <v>1.386527499776985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809.16930067376938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1.9200074633919435</v>
      </c>
      <c r="L41">
        <v>555.30777747715138</v>
      </c>
      <c r="M41">
        <v>27.09928098122565</v>
      </c>
      <c r="N41">
        <v>17.390519644734521</v>
      </c>
      <c r="O41">
        <v>0</v>
      </c>
      <c r="P41">
        <v>36.98350994010287</v>
      </c>
      <c r="Q41">
        <v>6.421538469914041</v>
      </c>
      <c r="R41">
        <v>12.487010071990172</v>
      </c>
      <c r="S41">
        <v>7.7736385817535547</v>
      </c>
      <c r="T41">
        <v>0</v>
      </c>
      <c r="U41">
        <v>24.669835709264145</v>
      </c>
      <c r="V41">
        <v>6.1065405308890011</v>
      </c>
      <c r="W41">
        <v>13.666464210774413</v>
      </c>
      <c r="X41">
        <v>43.198697521222414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4.8526769134840215</v>
      </c>
      <c r="AF41">
        <v>2.6133278727180529</v>
      </c>
      <c r="AG41">
        <v>6.290462755200001</v>
      </c>
      <c r="AH41">
        <v>5.5777869200000012</v>
      </c>
      <c r="AI41">
        <v>0</v>
      </c>
      <c r="AJ41">
        <v>0</v>
      </c>
      <c r="AK41">
        <v>16.068629917966906</v>
      </c>
      <c r="AL41">
        <v>0</v>
      </c>
      <c r="AM41">
        <v>0</v>
      </c>
      <c r="AN41">
        <v>0.73451500000000014</v>
      </c>
      <c r="AO41">
        <v>0</v>
      </c>
      <c r="AP41">
        <v>0</v>
      </c>
      <c r="AQ41">
        <v>13.749156539047615</v>
      </c>
      <c r="AR41">
        <v>0.65023619864130433</v>
      </c>
      <c r="AS41">
        <v>1.386527499776985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804.94814021924878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1.9200074633919435</v>
      </c>
      <c r="L42">
        <v>555.30777747715138</v>
      </c>
      <c r="M42">
        <v>27.09928098122565</v>
      </c>
      <c r="N42">
        <v>17.390519644734521</v>
      </c>
      <c r="O42">
        <v>0</v>
      </c>
      <c r="P42">
        <v>36.98350994010287</v>
      </c>
      <c r="Q42">
        <v>6.421538469914041</v>
      </c>
      <c r="R42">
        <v>12.487010071990172</v>
      </c>
      <c r="S42">
        <v>7.7736385817535547</v>
      </c>
      <c r="T42">
        <v>0</v>
      </c>
      <c r="U42">
        <v>24.669835709264145</v>
      </c>
      <c r="V42">
        <v>6.1065405308890011</v>
      </c>
      <c r="W42">
        <v>13.666464210774413</v>
      </c>
      <c r="X42">
        <v>43.198697521222414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4.8526769134840215</v>
      </c>
      <c r="AF42">
        <v>2.6133278727180529</v>
      </c>
      <c r="AG42">
        <v>6.290462755200001</v>
      </c>
      <c r="AH42">
        <v>5.5777869200000012</v>
      </c>
      <c r="AI42">
        <v>0</v>
      </c>
      <c r="AJ42">
        <v>0</v>
      </c>
      <c r="AK42">
        <v>16.068629917966906</v>
      </c>
      <c r="AL42">
        <v>0</v>
      </c>
      <c r="AM42">
        <v>0</v>
      </c>
      <c r="AN42">
        <v>0.73451500000000014</v>
      </c>
      <c r="AO42">
        <v>0</v>
      </c>
      <c r="AP42">
        <v>0</v>
      </c>
      <c r="AQ42">
        <v>13.749156539047615</v>
      </c>
      <c r="AR42">
        <v>0.65023619864130433</v>
      </c>
      <c r="AS42">
        <v>1.386527499776985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804.94814021924878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1.9200074633919435</v>
      </c>
      <c r="L43">
        <v>555.30777747715138</v>
      </c>
      <c r="M43">
        <v>27.09928098122565</v>
      </c>
      <c r="N43">
        <v>17.390519644734521</v>
      </c>
      <c r="O43">
        <v>0</v>
      </c>
      <c r="P43">
        <v>36.98350994010287</v>
      </c>
      <c r="Q43">
        <v>6.421538469914041</v>
      </c>
      <c r="R43">
        <v>12.487010071990172</v>
      </c>
      <c r="S43">
        <v>7.7736385817535547</v>
      </c>
      <c r="T43">
        <v>0</v>
      </c>
      <c r="U43">
        <v>24.669835709264145</v>
      </c>
      <c r="V43">
        <v>6.1065405308890011</v>
      </c>
      <c r="W43">
        <v>13.666464210774413</v>
      </c>
      <c r="X43">
        <v>43.198697521222414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4.8526769134840215</v>
      </c>
      <c r="AF43">
        <v>2.6133278727180529</v>
      </c>
      <c r="AG43">
        <v>6.290462755200001</v>
      </c>
      <c r="AH43">
        <v>0</v>
      </c>
      <c r="AI43">
        <v>0</v>
      </c>
      <c r="AJ43">
        <v>0</v>
      </c>
      <c r="AK43">
        <v>16.068629917966906</v>
      </c>
      <c r="AL43">
        <v>0</v>
      </c>
      <c r="AM43">
        <v>0</v>
      </c>
      <c r="AN43">
        <v>0.73451500000000014</v>
      </c>
      <c r="AO43">
        <v>0</v>
      </c>
      <c r="AP43">
        <v>0</v>
      </c>
      <c r="AQ43">
        <v>13.749156539047615</v>
      </c>
      <c r="AR43">
        <v>0.65023619864130433</v>
      </c>
      <c r="AS43">
        <v>1.386527499776985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799.37035329924879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1.9200074633919435</v>
      </c>
      <c r="L44">
        <v>555.30777747715138</v>
      </c>
      <c r="M44">
        <v>27.09928098122565</v>
      </c>
      <c r="N44">
        <v>17.390519644734521</v>
      </c>
      <c r="O44">
        <v>0</v>
      </c>
      <c r="P44">
        <v>36.98350994010287</v>
      </c>
      <c r="Q44">
        <v>6.421538469914041</v>
      </c>
      <c r="R44">
        <v>12.487010071990172</v>
      </c>
      <c r="S44">
        <v>7.7736385817535547</v>
      </c>
      <c r="T44">
        <v>0</v>
      </c>
      <c r="U44">
        <v>24.669835709264145</v>
      </c>
      <c r="V44">
        <v>6.1065405308890011</v>
      </c>
      <c r="W44">
        <v>13.666464210774413</v>
      </c>
      <c r="X44">
        <v>43.198697521222414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4.8526769134840215</v>
      </c>
      <c r="AF44">
        <v>2.6133278727180529</v>
      </c>
      <c r="AG44">
        <v>6.290462755200001</v>
      </c>
      <c r="AH44">
        <v>0</v>
      </c>
      <c r="AI44">
        <v>0</v>
      </c>
      <c r="AJ44">
        <v>0</v>
      </c>
      <c r="AK44">
        <v>16.068629917966906</v>
      </c>
      <c r="AL44">
        <v>0</v>
      </c>
      <c r="AM44">
        <v>0</v>
      </c>
      <c r="AN44">
        <v>0.73451500000000014</v>
      </c>
      <c r="AO44">
        <v>0</v>
      </c>
      <c r="AP44">
        <v>0</v>
      </c>
      <c r="AQ44">
        <v>13.749156539047615</v>
      </c>
      <c r="AR44">
        <v>0.9753544513586957</v>
      </c>
      <c r="AS44">
        <v>1.9807535272821886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800.28969757947141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1.9200074633919435</v>
      </c>
      <c r="L45">
        <v>555.30777747715138</v>
      </c>
      <c r="M45">
        <v>27.09928098122565</v>
      </c>
      <c r="N45">
        <v>17.390519644734521</v>
      </c>
      <c r="O45">
        <v>0</v>
      </c>
      <c r="P45">
        <v>36.98350994010287</v>
      </c>
      <c r="Q45">
        <v>6.421538469914041</v>
      </c>
      <c r="R45">
        <v>12.487010071990172</v>
      </c>
      <c r="S45">
        <v>7.7736385817535547</v>
      </c>
      <c r="T45">
        <v>0</v>
      </c>
      <c r="U45">
        <v>24.669835709264145</v>
      </c>
      <c r="V45">
        <v>6.1065405308890011</v>
      </c>
      <c r="W45">
        <v>13.666464210774413</v>
      </c>
      <c r="X45">
        <v>43.198697521222414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2.6133278727180529</v>
      </c>
      <c r="AG45">
        <v>6.290462755200001</v>
      </c>
      <c r="AH45">
        <v>0</v>
      </c>
      <c r="AI45">
        <v>0</v>
      </c>
      <c r="AJ45">
        <v>0</v>
      </c>
      <c r="AK45">
        <v>16.068629917966906</v>
      </c>
      <c r="AL45">
        <v>0</v>
      </c>
      <c r="AM45">
        <v>0</v>
      </c>
      <c r="AN45">
        <v>0.73451500000000014</v>
      </c>
      <c r="AO45">
        <v>0</v>
      </c>
      <c r="AP45">
        <v>2.0748381462303227</v>
      </c>
      <c r="AQ45">
        <v>13.749156539047615</v>
      </c>
      <c r="AR45">
        <v>10.728898351358696</v>
      </c>
      <c r="AS45">
        <v>4.9122691280850441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810.19691831302055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1.9200074633919435</v>
      </c>
      <c r="L46">
        <v>555.30777747715138</v>
      </c>
      <c r="M46">
        <v>27.09928098122565</v>
      </c>
      <c r="N46">
        <v>17.390519644734521</v>
      </c>
      <c r="O46">
        <v>0</v>
      </c>
      <c r="P46">
        <v>36.98350994010287</v>
      </c>
      <c r="Q46">
        <v>6.421538469914041</v>
      </c>
      <c r="R46">
        <v>12.487010071990172</v>
      </c>
      <c r="S46">
        <v>7.7736385817535547</v>
      </c>
      <c r="T46">
        <v>0</v>
      </c>
      <c r="U46">
        <v>24.669835709264145</v>
      </c>
      <c r="V46">
        <v>6.1065405308890011</v>
      </c>
      <c r="W46">
        <v>13.666464210774413</v>
      </c>
      <c r="X46">
        <v>43.198697521222414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2.6133278727180529</v>
      </c>
      <c r="AG46">
        <v>6.290462755200001</v>
      </c>
      <c r="AH46">
        <v>0</v>
      </c>
      <c r="AI46">
        <v>0</v>
      </c>
      <c r="AJ46">
        <v>0</v>
      </c>
      <c r="AK46">
        <v>16.068629917966906</v>
      </c>
      <c r="AL46">
        <v>0</v>
      </c>
      <c r="AM46">
        <v>0</v>
      </c>
      <c r="AN46">
        <v>0.73451500000000014</v>
      </c>
      <c r="AO46">
        <v>0</v>
      </c>
      <c r="AP46">
        <v>2.0748381462303227</v>
      </c>
      <c r="AQ46">
        <v>9.1661043593650771</v>
      </c>
      <c r="AR46">
        <v>10.728898351358696</v>
      </c>
      <c r="AS46">
        <v>4.9122691280850441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805.61386613333798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8.9300613779124163</v>
      </c>
      <c r="L47">
        <v>555.30777747715138</v>
      </c>
      <c r="M47">
        <v>27.09928098122565</v>
      </c>
      <c r="N47">
        <v>17.390519644734521</v>
      </c>
      <c r="O47">
        <v>0</v>
      </c>
      <c r="P47">
        <v>36.98350994010287</v>
      </c>
      <c r="Q47">
        <v>6.421538469914041</v>
      </c>
      <c r="R47">
        <v>12.487010071990172</v>
      </c>
      <c r="S47">
        <v>7.7736385817535547</v>
      </c>
      <c r="T47">
        <v>0</v>
      </c>
      <c r="U47">
        <v>24.669835709264145</v>
      </c>
      <c r="V47">
        <v>6.1065405308890011</v>
      </c>
      <c r="W47">
        <v>13.666464210774413</v>
      </c>
      <c r="X47">
        <v>43.198697521222414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2.6133278727180529</v>
      </c>
      <c r="AG47">
        <v>6.290462755200001</v>
      </c>
      <c r="AH47">
        <v>0</v>
      </c>
      <c r="AI47">
        <v>0</v>
      </c>
      <c r="AJ47">
        <v>0</v>
      </c>
      <c r="AK47">
        <v>16.068629917966906</v>
      </c>
      <c r="AL47">
        <v>0</v>
      </c>
      <c r="AM47">
        <v>0</v>
      </c>
      <c r="AN47">
        <v>0.73451500000000014</v>
      </c>
      <c r="AO47">
        <v>0</v>
      </c>
      <c r="AP47">
        <v>2.0748381462303227</v>
      </c>
      <c r="AQ47">
        <v>4.5830521796825385</v>
      </c>
      <c r="AR47">
        <v>0.9753544513586957</v>
      </c>
      <c r="AS47">
        <v>4.9122691280850441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798.28732396817611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8.9300613779124163</v>
      </c>
      <c r="L48">
        <v>555.30777747715138</v>
      </c>
      <c r="M48">
        <v>27.09928098122565</v>
      </c>
      <c r="N48">
        <v>17.390519644734521</v>
      </c>
      <c r="O48">
        <v>0</v>
      </c>
      <c r="P48">
        <v>36.98350994010287</v>
      </c>
      <c r="Q48">
        <v>6.421538469914041</v>
      </c>
      <c r="R48">
        <v>12.487010071990172</v>
      </c>
      <c r="S48">
        <v>7.7736385817535547</v>
      </c>
      <c r="T48">
        <v>0</v>
      </c>
      <c r="U48">
        <v>24.669835709264145</v>
      </c>
      <c r="V48">
        <v>6.1065405308890011</v>
      </c>
      <c r="W48">
        <v>13.666464210774413</v>
      </c>
      <c r="X48">
        <v>43.198697521222414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2.6133278727180529</v>
      </c>
      <c r="AG48">
        <v>6.290462755200001</v>
      </c>
      <c r="AH48">
        <v>0</v>
      </c>
      <c r="AI48">
        <v>0</v>
      </c>
      <c r="AJ48">
        <v>0</v>
      </c>
      <c r="AK48">
        <v>16.068629917966906</v>
      </c>
      <c r="AL48">
        <v>0</v>
      </c>
      <c r="AM48">
        <v>0</v>
      </c>
      <c r="AN48">
        <v>0.73451500000000014</v>
      </c>
      <c r="AO48">
        <v>0</v>
      </c>
      <c r="AP48">
        <v>2.0748381462303227</v>
      </c>
      <c r="AQ48">
        <v>0</v>
      </c>
      <c r="AR48">
        <v>0.65023619864130433</v>
      </c>
      <c r="AS48">
        <v>4.9122691280850441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793.37915353577614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8.9299683555996108</v>
      </c>
      <c r="L49">
        <v>555.30777747715138</v>
      </c>
      <c r="M49">
        <v>27.09928098122565</v>
      </c>
      <c r="N49">
        <v>17.390519644734521</v>
      </c>
      <c r="O49">
        <v>0</v>
      </c>
      <c r="P49">
        <v>36.98350994010287</v>
      </c>
      <c r="Q49">
        <v>6.421538469914041</v>
      </c>
      <c r="R49">
        <v>12.487010071990172</v>
      </c>
      <c r="S49">
        <v>7.7736385817535547</v>
      </c>
      <c r="T49">
        <v>0</v>
      </c>
      <c r="U49">
        <v>24.669835709264145</v>
      </c>
      <c r="V49">
        <v>6.1065405308890011</v>
      </c>
      <c r="W49">
        <v>13.666464210774413</v>
      </c>
      <c r="X49">
        <v>43.198697521222414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2.6133278727180529</v>
      </c>
      <c r="AG49">
        <v>6.290462755200001</v>
      </c>
      <c r="AH49">
        <v>0</v>
      </c>
      <c r="AI49">
        <v>0</v>
      </c>
      <c r="AJ49">
        <v>0</v>
      </c>
      <c r="AK49">
        <v>16.068629917966906</v>
      </c>
      <c r="AL49">
        <v>0</v>
      </c>
      <c r="AM49">
        <v>0</v>
      </c>
      <c r="AN49">
        <v>0.73451500000000014</v>
      </c>
      <c r="AO49">
        <v>0</v>
      </c>
      <c r="AP49">
        <v>2.0748381462303227</v>
      </c>
      <c r="AQ49">
        <v>0</v>
      </c>
      <c r="AR49">
        <v>0.65023619864130433</v>
      </c>
      <c r="AS49">
        <v>1.9807535272821886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790.44754491266053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8.9397915859167174</v>
      </c>
      <c r="L50">
        <v>555.30777747715138</v>
      </c>
      <c r="M50">
        <v>27.09928098122565</v>
      </c>
      <c r="N50">
        <v>17.390519644734521</v>
      </c>
      <c r="O50">
        <v>0</v>
      </c>
      <c r="P50">
        <v>36.98350994010287</v>
      </c>
      <c r="Q50">
        <v>6.421538469914041</v>
      </c>
      <c r="R50">
        <v>12.487010071990172</v>
      </c>
      <c r="S50">
        <v>7.7736385817535547</v>
      </c>
      <c r="T50">
        <v>0</v>
      </c>
      <c r="U50">
        <v>24.669835709264145</v>
      </c>
      <c r="V50">
        <v>6.1065405308890011</v>
      </c>
      <c r="W50">
        <v>13.666464210774413</v>
      </c>
      <c r="X50">
        <v>43.198697521222414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2.6133278727180529</v>
      </c>
      <c r="AG50">
        <v>6.290462755200001</v>
      </c>
      <c r="AH50">
        <v>0</v>
      </c>
      <c r="AI50">
        <v>0</v>
      </c>
      <c r="AJ50">
        <v>0</v>
      </c>
      <c r="AK50">
        <v>16.068629917966906</v>
      </c>
      <c r="AL50">
        <v>0</v>
      </c>
      <c r="AM50">
        <v>0</v>
      </c>
      <c r="AN50">
        <v>0.73451500000000014</v>
      </c>
      <c r="AO50">
        <v>0</v>
      </c>
      <c r="AP50">
        <v>2.0748381462303227</v>
      </c>
      <c r="AQ50">
        <v>0</v>
      </c>
      <c r="AR50">
        <v>0.65023619864130433</v>
      </c>
      <c r="AS50">
        <v>1.386527499776985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789.86314211547244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8.9397915859167174</v>
      </c>
      <c r="L51">
        <v>555.30777747715138</v>
      </c>
      <c r="M51">
        <v>27.09928098122565</v>
      </c>
      <c r="N51">
        <v>17.390519644734521</v>
      </c>
      <c r="O51">
        <v>0</v>
      </c>
      <c r="P51">
        <v>36.98350994010287</v>
      </c>
      <c r="Q51">
        <v>6.421538469914041</v>
      </c>
      <c r="R51">
        <v>12.487010071990172</v>
      </c>
      <c r="S51">
        <v>7.7736385817535547</v>
      </c>
      <c r="T51">
        <v>0</v>
      </c>
      <c r="U51">
        <v>24.669835709264145</v>
      </c>
      <c r="V51">
        <v>6.1065405308890011</v>
      </c>
      <c r="W51">
        <v>13.666464210774413</v>
      </c>
      <c r="X51">
        <v>43.198697521222414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6.290462755200001</v>
      </c>
      <c r="AH51">
        <v>0</v>
      </c>
      <c r="AI51">
        <v>0</v>
      </c>
      <c r="AJ51">
        <v>0</v>
      </c>
      <c r="AK51">
        <v>16.068629917966906</v>
      </c>
      <c r="AL51">
        <v>0</v>
      </c>
      <c r="AM51">
        <v>0</v>
      </c>
      <c r="AN51">
        <v>0.73451500000000014</v>
      </c>
      <c r="AO51">
        <v>0</v>
      </c>
      <c r="AP51">
        <v>0</v>
      </c>
      <c r="AQ51">
        <v>0</v>
      </c>
      <c r="AR51">
        <v>0.65023619864130433</v>
      </c>
      <c r="AS51">
        <v>1.386527499776985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785.17497609652401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8.9397915859167174</v>
      </c>
      <c r="L52">
        <v>555.30777747715138</v>
      </c>
      <c r="M52">
        <v>27.09928098122565</v>
      </c>
      <c r="N52">
        <v>17.390519644734521</v>
      </c>
      <c r="O52">
        <v>0</v>
      </c>
      <c r="P52">
        <v>36.98350994010287</v>
      </c>
      <c r="Q52">
        <v>6.421538469914041</v>
      </c>
      <c r="R52">
        <v>12.487010071990172</v>
      </c>
      <c r="S52">
        <v>7.7736385817535547</v>
      </c>
      <c r="T52">
        <v>0</v>
      </c>
      <c r="U52">
        <v>24.669835709264145</v>
      </c>
      <c r="V52">
        <v>6.1065405308890011</v>
      </c>
      <c r="W52">
        <v>13.666464210774413</v>
      </c>
      <c r="X52">
        <v>43.198697521222414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6.290462755200001</v>
      </c>
      <c r="AH52">
        <v>0</v>
      </c>
      <c r="AI52">
        <v>0</v>
      </c>
      <c r="AJ52">
        <v>0</v>
      </c>
      <c r="AK52">
        <v>16.068629917966906</v>
      </c>
      <c r="AL52">
        <v>0</v>
      </c>
      <c r="AM52">
        <v>0</v>
      </c>
      <c r="AN52">
        <v>0.73451500000000014</v>
      </c>
      <c r="AO52">
        <v>0</v>
      </c>
      <c r="AP52">
        <v>0</v>
      </c>
      <c r="AQ52">
        <v>0</v>
      </c>
      <c r="AR52">
        <v>0.65023619864130433</v>
      </c>
      <c r="AS52">
        <v>1.386527499776985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785.17497609652401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8.9397915859167174</v>
      </c>
      <c r="L53">
        <v>555.30777747715138</v>
      </c>
      <c r="M53">
        <v>27.09928098122565</v>
      </c>
      <c r="N53">
        <v>17.390519644734521</v>
      </c>
      <c r="O53">
        <v>0</v>
      </c>
      <c r="P53">
        <v>36.98350994010287</v>
      </c>
      <c r="Q53">
        <v>6.421538469914041</v>
      </c>
      <c r="R53">
        <v>12.487010071990172</v>
      </c>
      <c r="S53">
        <v>7.7736385817535547</v>
      </c>
      <c r="T53">
        <v>0</v>
      </c>
      <c r="U53">
        <v>24.669835709264145</v>
      </c>
      <c r="V53">
        <v>6.1065405308890011</v>
      </c>
      <c r="W53">
        <v>13.666464210774413</v>
      </c>
      <c r="X53">
        <v>43.198697521222414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6.290462755200001</v>
      </c>
      <c r="AH53">
        <v>0</v>
      </c>
      <c r="AI53">
        <v>0</v>
      </c>
      <c r="AJ53">
        <v>0</v>
      </c>
      <c r="AK53">
        <v>16.068629917966906</v>
      </c>
      <c r="AL53">
        <v>0</v>
      </c>
      <c r="AM53">
        <v>0</v>
      </c>
      <c r="AN53">
        <v>0.73451500000000014</v>
      </c>
      <c r="AO53">
        <v>0</v>
      </c>
      <c r="AP53">
        <v>0</v>
      </c>
      <c r="AQ53">
        <v>0</v>
      </c>
      <c r="AR53">
        <v>0.65023619864130433</v>
      </c>
      <c r="AS53">
        <v>1.386527499776985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785.17497609652401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1.9199988416384033</v>
      </c>
      <c r="L54">
        <v>479.95864630286991</v>
      </c>
      <c r="M54">
        <v>27.09928098122565</v>
      </c>
      <c r="N54">
        <v>17.390519644734521</v>
      </c>
      <c r="O54">
        <v>0</v>
      </c>
      <c r="P54">
        <v>36.98350994010287</v>
      </c>
      <c r="Q54">
        <v>6.421538469914041</v>
      </c>
      <c r="R54">
        <v>12.487010071990172</v>
      </c>
      <c r="S54">
        <v>7.7736385817535547</v>
      </c>
      <c r="T54">
        <v>0</v>
      </c>
      <c r="U54">
        <v>24.669835709264145</v>
      </c>
      <c r="V54">
        <v>6.1065405308890011</v>
      </c>
      <c r="W54">
        <v>13.666464210774413</v>
      </c>
      <c r="X54">
        <v>43.198697521222414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6.290462755200001</v>
      </c>
      <c r="AH54">
        <v>0</v>
      </c>
      <c r="AI54">
        <v>0</v>
      </c>
      <c r="AJ54">
        <v>0</v>
      </c>
      <c r="AK54">
        <v>16.068629917966906</v>
      </c>
      <c r="AL54">
        <v>0</v>
      </c>
      <c r="AM54">
        <v>0</v>
      </c>
      <c r="AN54">
        <v>0.73451500000000014</v>
      </c>
      <c r="AO54">
        <v>0</v>
      </c>
      <c r="AP54">
        <v>0</v>
      </c>
      <c r="AQ54">
        <v>0</v>
      </c>
      <c r="AR54">
        <v>0.65023619864130433</v>
      </c>
      <c r="AS54">
        <v>1.386527499776985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702.80605217796415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1.920015726011888</v>
      </c>
      <c r="L55">
        <v>403.16150265102056</v>
      </c>
      <c r="M55">
        <v>27.09928098122565</v>
      </c>
      <c r="N55">
        <v>17.390519644734521</v>
      </c>
      <c r="O55">
        <v>0</v>
      </c>
      <c r="P55">
        <v>36.98350994010287</v>
      </c>
      <c r="Q55">
        <v>2.8796934857142857</v>
      </c>
      <c r="R55">
        <v>12.487010071990172</v>
      </c>
      <c r="S55">
        <v>3.8389288873949572</v>
      </c>
      <c r="T55">
        <v>0</v>
      </c>
      <c r="U55">
        <v>24.669835709264145</v>
      </c>
      <c r="V55">
        <v>6.1065405308890011</v>
      </c>
      <c r="W55">
        <v>13.666464210774413</v>
      </c>
      <c r="X55">
        <v>43.198697521222414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6.290462755200001</v>
      </c>
      <c r="AH55">
        <v>0</v>
      </c>
      <c r="AI55">
        <v>0</v>
      </c>
      <c r="AJ55">
        <v>0</v>
      </c>
      <c r="AK55">
        <v>16.068629917966906</v>
      </c>
      <c r="AL55">
        <v>0</v>
      </c>
      <c r="AM55">
        <v>0</v>
      </c>
      <c r="AN55">
        <v>0.73451500000000014</v>
      </c>
      <c r="AO55">
        <v>0</v>
      </c>
      <c r="AP55">
        <v>0</v>
      </c>
      <c r="AQ55">
        <v>0</v>
      </c>
      <c r="AR55">
        <v>0.65023619864130433</v>
      </c>
      <c r="AS55">
        <v>1.386527499776985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618.53237073193009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1.920015726011888</v>
      </c>
      <c r="L56">
        <v>326.36969672995519</v>
      </c>
      <c r="M56">
        <v>27.09928098122565</v>
      </c>
      <c r="N56">
        <v>17.390519644734521</v>
      </c>
      <c r="O56">
        <v>0</v>
      </c>
      <c r="P56">
        <v>36.98350994010287</v>
      </c>
      <c r="Q56">
        <v>6.4254070096976612</v>
      </c>
      <c r="R56">
        <v>12.487010071990172</v>
      </c>
      <c r="S56">
        <v>7.7754480394676451</v>
      </c>
      <c r="T56">
        <v>0</v>
      </c>
      <c r="U56">
        <v>24.669835709264145</v>
      </c>
      <c r="V56">
        <v>6.1065405308890011</v>
      </c>
      <c r="W56">
        <v>13.666464210774413</v>
      </c>
      <c r="X56">
        <v>43.198697521222414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6.290462755200001</v>
      </c>
      <c r="AH56">
        <v>0</v>
      </c>
      <c r="AI56">
        <v>0</v>
      </c>
      <c r="AJ56">
        <v>0</v>
      </c>
      <c r="AK56">
        <v>16.068629917966906</v>
      </c>
      <c r="AL56">
        <v>0</v>
      </c>
      <c r="AM56">
        <v>0</v>
      </c>
      <c r="AN56">
        <v>0.73451500000000014</v>
      </c>
      <c r="AO56">
        <v>0</v>
      </c>
      <c r="AP56">
        <v>0</v>
      </c>
      <c r="AQ56">
        <v>0</v>
      </c>
      <c r="AR56">
        <v>0.65023619864130433</v>
      </c>
      <c r="AS56">
        <v>1.386527499776985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549.22279748692074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1.920015726011888</v>
      </c>
      <c r="L57">
        <v>326.36969672995519</v>
      </c>
      <c r="M57">
        <v>27.09928098122565</v>
      </c>
      <c r="N57">
        <v>17.390519644734521</v>
      </c>
      <c r="O57">
        <v>0</v>
      </c>
      <c r="P57">
        <v>36.98350994010287</v>
      </c>
      <c r="Q57">
        <v>6.4254070096976612</v>
      </c>
      <c r="R57">
        <v>12.488017088168371</v>
      </c>
      <c r="S57">
        <v>7.7754480394676451</v>
      </c>
      <c r="T57">
        <v>0</v>
      </c>
      <c r="U57">
        <v>24.669835709264145</v>
      </c>
      <c r="V57">
        <v>6.1065405308890011</v>
      </c>
      <c r="W57">
        <v>13.666464210774413</v>
      </c>
      <c r="X57">
        <v>43.198697521222414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6.290462755200001</v>
      </c>
      <c r="AH57">
        <v>0</v>
      </c>
      <c r="AI57">
        <v>0</v>
      </c>
      <c r="AJ57">
        <v>0</v>
      </c>
      <c r="AK57">
        <v>16.068629917966906</v>
      </c>
      <c r="AL57">
        <v>0</v>
      </c>
      <c r="AM57">
        <v>0</v>
      </c>
      <c r="AN57">
        <v>0.73451500000000014</v>
      </c>
      <c r="AO57">
        <v>0</v>
      </c>
      <c r="AP57">
        <v>0</v>
      </c>
      <c r="AQ57">
        <v>0</v>
      </c>
      <c r="AR57">
        <v>0.65023619864130433</v>
      </c>
      <c r="AS57">
        <v>1.386527499776985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549.2238045030989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1.920015726011888</v>
      </c>
      <c r="L58">
        <v>383.96329979719951</v>
      </c>
      <c r="M58">
        <v>27.09928098122565</v>
      </c>
      <c r="N58">
        <v>17.390519644734521</v>
      </c>
      <c r="O58">
        <v>0</v>
      </c>
      <c r="P58">
        <v>36.98350994010287</v>
      </c>
      <c r="Q58">
        <v>6.4254070096976612</v>
      </c>
      <c r="R58">
        <v>12.488017088168371</v>
      </c>
      <c r="S58">
        <v>7.7754480394676451</v>
      </c>
      <c r="T58">
        <v>0</v>
      </c>
      <c r="U58">
        <v>24.669835709264145</v>
      </c>
      <c r="V58">
        <v>6.1065405308890011</v>
      </c>
      <c r="W58">
        <v>13.666464210774413</v>
      </c>
      <c r="X58">
        <v>43.198697521222414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6.290462755200001</v>
      </c>
      <c r="AH58">
        <v>0</v>
      </c>
      <c r="AI58">
        <v>0</v>
      </c>
      <c r="AJ58">
        <v>0</v>
      </c>
      <c r="AK58">
        <v>16.068629917966906</v>
      </c>
      <c r="AL58">
        <v>0</v>
      </c>
      <c r="AM58">
        <v>0</v>
      </c>
      <c r="AN58">
        <v>0.73451500000000014</v>
      </c>
      <c r="AO58">
        <v>0</v>
      </c>
      <c r="AP58">
        <v>0</v>
      </c>
      <c r="AQ58">
        <v>0</v>
      </c>
      <c r="AR58">
        <v>0.65023619864130433</v>
      </c>
      <c r="AS58">
        <v>1.386527499776985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606.81740757034322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1.920015726011888</v>
      </c>
      <c r="L59">
        <v>383.96329979719951</v>
      </c>
      <c r="M59">
        <v>27.09928098122565</v>
      </c>
      <c r="N59">
        <v>17.390519644734521</v>
      </c>
      <c r="O59">
        <v>0</v>
      </c>
      <c r="P59">
        <v>36.98350994010287</v>
      </c>
      <c r="Q59">
        <v>6.4254070096976612</v>
      </c>
      <c r="R59">
        <v>12.487299131255362</v>
      </c>
      <c r="S59">
        <v>7.7754480394676451</v>
      </c>
      <c r="T59">
        <v>0</v>
      </c>
      <c r="U59">
        <v>24.669835709264145</v>
      </c>
      <c r="V59">
        <v>6.1065405308890011</v>
      </c>
      <c r="W59">
        <v>13.666464210774413</v>
      </c>
      <c r="X59">
        <v>43.198697521222414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6.290462755200001</v>
      </c>
      <c r="AH59">
        <v>0</v>
      </c>
      <c r="AI59">
        <v>0</v>
      </c>
      <c r="AJ59">
        <v>0</v>
      </c>
      <c r="AK59">
        <v>16.068629917966906</v>
      </c>
      <c r="AL59">
        <v>0</v>
      </c>
      <c r="AM59">
        <v>0</v>
      </c>
      <c r="AN59">
        <v>0.73451500000000014</v>
      </c>
      <c r="AO59">
        <v>0</v>
      </c>
      <c r="AP59">
        <v>0</v>
      </c>
      <c r="AQ59">
        <v>0</v>
      </c>
      <c r="AR59">
        <v>0.65023619864130433</v>
      </c>
      <c r="AS59">
        <v>1.386527499776985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606.8166896134303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1.920015726011888</v>
      </c>
      <c r="L60">
        <v>383.96329979719951</v>
      </c>
      <c r="M60">
        <v>27.09928098122565</v>
      </c>
      <c r="N60">
        <v>17.390519644734521</v>
      </c>
      <c r="O60">
        <v>0</v>
      </c>
      <c r="P60">
        <v>36.98350994010287</v>
      </c>
      <c r="Q60">
        <v>6.4254070096976612</v>
      </c>
      <c r="R60">
        <v>12.487299131255362</v>
      </c>
      <c r="S60">
        <v>7.7754480394676451</v>
      </c>
      <c r="T60">
        <v>0</v>
      </c>
      <c r="U60">
        <v>24.669835709264145</v>
      </c>
      <c r="V60">
        <v>6.1065405308890011</v>
      </c>
      <c r="W60">
        <v>13.666464210774413</v>
      </c>
      <c r="X60">
        <v>43.198697521222414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6.290462755200001</v>
      </c>
      <c r="AH60">
        <v>0</v>
      </c>
      <c r="AI60">
        <v>0</v>
      </c>
      <c r="AJ60">
        <v>0</v>
      </c>
      <c r="AK60">
        <v>16.068629917966906</v>
      </c>
      <c r="AL60">
        <v>0</v>
      </c>
      <c r="AM60">
        <v>0</v>
      </c>
      <c r="AN60">
        <v>0.73451500000000014</v>
      </c>
      <c r="AO60">
        <v>0</v>
      </c>
      <c r="AP60">
        <v>0</v>
      </c>
      <c r="AQ60">
        <v>0</v>
      </c>
      <c r="AR60">
        <v>0.65023619864130433</v>
      </c>
      <c r="AS60">
        <v>1.386527499776985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606.8166896134303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1.920015726011888</v>
      </c>
      <c r="L61">
        <v>422.35968871838634</v>
      </c>
      <c r="M61">
        <v>27.09928098122565</v>
      </c>
      <c r="N61">
        <v>17.390519644734521</v>
      </c>
      <c r="O61">
        <v>0</v>
      </c>
      <c r="P61">
        <v>36.98350994010287</v>
      </c>
      <c r="Q61">
        <v>6.4254070096976612</v>
      </c>
      <c r="R61">
        <v>12.487299131255362</v>
      </c>
      <c r="S61">
        <v>7.7754480394676451</v>
      </c>
      <c r="T61">
        <v>0</v>
      </c>
      <c r="U61">
        <v>24.669835709264145</v>
      </c>
      <c r="V61">
        <v>6.1018373989218322</v>
      </c>
      <c r="W61">
        <v>13.666464210774413</v>
      </c>
      <c r="X61">
        <v>43.198697521222414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6.290462755200001</v>
      </c>
      <c r="AH61">
        <v>0</v>
      </c>
      <c r="AI61">
        <v>0</v>
      </c>
      <c r="AJ61">
        <v>0</v>
      </c>
      <c r="AK61">
        <v>16.068629917966906</v>
      </c>
      <c r="AL61">
        <v>0</v>
      </c>
      <c r="AM61">
        <v>0</v>
      </c>
      <c r="AN61">
        <v>0.73451500000000014</v>
      </c>
      <c r="AO61">
        <v>0</v>
      </c>
      <c r="AP61">
        <v>0</v>
      </c>
      <c r="AQ61">
        <v>0</v>
      </c>
      <c r="AR61">
        <v>0.65023619864130433</v>
      </c>
      <c r="AS61">
        <v>1.386527499776985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645.20837540264984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1.920015726011888</v>
      </c>
      <c r="L62">
        <v>422.35968871838634</v>
      </c>
      <c r="M62">
        <v>27.09928098122565</v>
      </c>
      <c r="N62">
        <v>17.390519644734521</v>
      </c>
      <c r="O62">
        <v>0</v>
      </c>
      <c r="P62">
        <v>36.98350994010287</v>
      </c>
      <c r="Q62">
        <v>6.4254070096976612</v>
      </c>
      <c r="R62">
        <v>12.487299131255362</v>
      </c>
      <c r="S62">
        <v>7.7754480394676451</v>
      </c>
      <c r="T62">
        <v>0</v>
      </c>
      <c r="U62">
        <v>24.669835709264145</v>
      </c>
      <c r="V62">
        <v>6.1018373989218322</v>
      </c>
      <c r="W62">
        <v>13.666464210774413</v>
      </c>
      <c r="X62">
        <v>43.198697521222414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6.290462755200001</v>
      </c>
      <c r="AH62">
        <v>0</v>
      </c>
      <c r="AI62">
        <v>0</v>
      </c>
      <c r="AJ62">
        <v>0</v>
      </c>
      <c r="AK62">
        <v>16.068629917966906</v>
      </c>
      <c r="AL62">
        <v>0</v>
      </c>
      <c r="AM62">
        <v>0</v>
      </c>
      <c r="AN62">
        <v>0.73451500000000014</v>
      </c>
      <c r="AO62">
        <v>0</v>
      </c>
      <c r="AP62">
        <v>0</v>
      </c>
      <c r="AQ62">
        <v>0</v>
      </c>
      <c r="AR62">
        <v>0.65023619864130433</v>
      </c>
      <c r="AS62">
        <v>1.386527499776985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645.20837540264984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1.920015726011888</v>
      </c>
      <c r="L63">
        <v>441.55786000016553</v>
      </c>
      <c r="M63">
        <v>27.09928098122565</v>
      </c>
      <c r="N63">
        <v>17.390519644734521</v>
      </c>
      <c r="O63">
        <v>0</v>
      </c>
      <c r="P63">
        <v>36.98350994010287</v>
      </c>
      <c r="Q63">
        <v>6.4254070096976612</v>
      </c>
      <c r="R63">
        <v>12.487299131255362</v>
      </c>
      <c r="S63">
        <v>7.7754480394676451</v>
      </c>
      <c r="T63">
        <v>0</v>
      </c>
      <c r="U63">
        <v>24.669835709264145</v>
      </c>
      <c r="V63">
        <v>6.1018373989218322</v>
      </c>
      <c r="W63">
        <v>13.666464210774413</v>
      </c>
      <c r="X63">
        <v>43.198697521222414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6.290462755200001</v>
      </c>
      <c r="AH63">
        <v>0</v>
      </c>
      <c r="AI63">
        <v>0</v>
      </c>
      <c r="AJ63">
        <v>0</v>
      </c>
      <c r="AK63">
        <v>16.068629917966906</v>
      </c>
      <c r="AL63">
        <v>0</v>
      </c>
      <c r="AM63">
        <v>0</v>
      </c>
      <c r="AN63">
        <v>0.73451500000000014</v>
      </c>
      <c r="AO63">
        <v>0</v>
      </c>
      <c r="AP63">
        <v>0</v>
      </c>
      <c r="AQ63">
        <v>4.5830521796825385</v>
      </c>
      <c r="AR63">
        <v>0.65023619864130433</v>
      </c>
      <c r="AS63">
        <v>1.386527499776985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668.9895988641116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1.920015726011888</v>
      </c>
      <c r="L64">
        <v>441.55786000016553</v>
      </c>
      <c r="M64">
        <v>27.09928098122565</v>
      </c>
      <c r="N64">
        <v>17.390519644734521</v>
      </c>
      <c r="O64">
        <v>0</v>
      </c>
      <c r="P64">
        <v>38.800154328641469</v>
      </c>
      <c r="Q64">
        <v>6.4254070096976612</v>
      </c>
      <c r="R64">
        <v>12.487299131255362</v>
      </c>
      <c r="S64">
        <v>7.7754480394676451</v>
      </c>
      <c r="T64">
        <v>0</v>
      </c>
      <c r="U64">
        <v>24.669835709264145</v>
      </c>
      <c r="V64">
        <v>6.1065405308890011</v>
      </c>
      <c r="W64">
        <v>13.666464210774413</v>
      </c>
      <c r="X64">
        <v>43.198697521222414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6.290462755200001</v>
      </c>
      <c r="AH64">
        <v>0</v>
      </c>
      <c r="AI64">
        <v>0</v>
      </c>
      <c r="AJ64">
        <v>0</v>
      </c>
      <c r="AK64">
        <v>16.068629917966906</v>
      </c>
      <c r="AL64">
        <v>0</v>
      </c>
      <c r="AM64">
        <v>0</v>
      </c>
      <c r="AN64">
        <v>0.73451500000000014</v>
      </c>
      <c r="AO64">
        <v>0</v>
      </c>
      <c r="AP64">
        <v>0</v>
      </c>
      <c r="AQ64">
        <v>4.5830521796825385</v>
      </c>
      <c r="AR64">
        <v>0.65023619864130433</v>
      </c>
      <c r="AS64">
        <v>1.386527499776985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670.8109463846173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1.920015726011888</v>
      </c>
      <c r="L65">
        <v>503.95106954181409</v>
      </c>
      <c r="M65">
        <v>27.09928098122565</v>
      </c>
      <c r="N65">
        <v>17.390519644734521</v>
      </c>
      <c r="O65">
        <v>0</v>
      </c>
      <c r="P65">
        <v>39.193279945905743</v>
      </c>
      <c r="Q65">
        <v>2.8814512616446231</v>
      </c>
      <c r="R65">
        <v>12.487010071990172</v>
      </c>
      <c r="S65">
        <v>3.8399330691588776</v>
      </c>
      <c r="T65">
        <v>0</v>
      </c>
      <c r="U65">
        <v>24.669835709264145</v>
      </c>
      <c r="V65">
        <v>6.1065405308890011</v>
      </c>
      <c r="W65">
        <v>13.666464210774413</v>
      </c>
      <c r="X65">
        <v>43.198697521222414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6.290462755200001</v>
      </c>
      <c r="AH65">
        <v>0</v>
      </c>
      <c r="AI65">
        <v>0</v>
      </c>
      <c r="AJ65">
        <v>0</v>
      </c>
      <c r="AK65">
        <v>16.068629917966906</v>
      </c>
      <c r="AL65">
        <v>0</v>
      </c>
      <c r="AM65">
        <v>0</v>
      </c>
      <c r="AN65">
        <v>0.73451500000000014</v>
      </c>
      <c r="AO65">
        <v>0</v>
      </c>
      <c r="AP65">
        <v>0</v>
      </c>
      <c r="AQ65">
        <v>4.5830521796825385</v>
      </c>
      <c r="AR65">
        <v>0.65023619864130433</v>
      </c>
      <c r="AS65">
        <v>1.386527499776985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726.11752176590323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1.920015726011888</v>
      </c>
      <c r="L66">
        <v>555.30777747715138</v>
      </c>
      <c r="M66">
        <v>27.09928098122565</v>
      </c>
      <c r="N66">
        <v>17.390519644734521</v>
      </c>
      <c r="O66">
        <v>0</v>
      </c>
      <c r="P66">
        <v>39.193279945905743</v>
      </c>
      <c r="Q66">
        <v>2.8814512616446231</v>
      </c>
      <c r="R66">
        <v>5.7576048028251918</v>
      </c>
      <c r="S66">
        <v>3.8399330691588776</v>
      </c>
      <c r="T66">
        <v>0</v>
      </c>
      <c r="U66">
        <v>24.669835709264145</v>
      </c>
      <c r="V66">
        <v>6.1065405308890011</v>
      </c>
      <c r="W66">
        <v>13.666464210774413</v>
      </c>
      <c r="X66">
        <v>43.198697521222414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4.8526769134840215</v>
      </c>
      <c r="AF66">
        <v>0</v>
      </c>
      <c r="AG66">
        <v>6.290462755200001</v>
      </c>
      <c r="AH66">
        <v>0</v>
      </c>
      <c r="AI66">
        <v>0</v>
      </c>
      <c r="AJ66">
        <v>0</v>
      </c>
      <c r="AK66">
        <v>16.068629917966906</v>
      </c>
      <c r="AL66">
        <v>0</v>
      </c>
      <c r="AM66">
        <v>0</v>
      </c>
      <c r="AN66">
        <v>0.73451500000000014</v>
      </c>
      <c r="AO66">
        <v>0</v>
      </c>
      <c r="AP66">
        <v>0</v>
      </c>
      <c r="AQ66">
        <v>9.1661043593650771</v>
      </c>
      <c r="AR66">
        <v>0.65023619864130433</v>
      </c>
      <c r="AS66">
        <v>1.386527499776985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780.18055352524198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8.9300613779124163</v>
      </c>
      <c r="L67">
        <v>555.30777747715138</v>
      </c>
      <c r="M67">
        <v>27.09928098122565</v>
      </c>
      <c r="N67">
        <v>17.390519644734521</v>
      </c>
      <c r="O67">
        <v>0</v>
      </c>
      <c r="P67">
        <v>36.98351266795585</v>
      </c>
      <c r="Q67">
        <v>6.421538469914041</v>
      </c>
      <c r="R67">
        <v>12.487010071990172</v>
      </c>
      <c r="S67">
        <v>7.7736385817535547</v>
      </c>
      <c r="T67">
        <v>0</v>
      </c>
      <c r="U67">
        <v>24.669835709264145</v>
      </c>
      <c r="V67">
        <v>6.1065405308890011</v>
      </c>
      <c r="W67">
        <v>13.666464210774413</v>
      </c>
      <c r="X67">
        <v>43.198697521222414</v>
      </c>
      <c r="Y67">
        <v>0</v>
      </c>
      <c r="Z67">
        <v>0</v>
      </c>
      <c r="AA67">
        <v>0</v>
      </c>
      <c r="AB67">
        <v>0.98149782670667651</v>
      </c>
      <c r="AC67">
        <v>0</v>
      </c>
      <c r="AD67">
        <v>0</v>
      </c>
      <c r="AE67">
        <v>4.8526769134840215</v>
      </c>
      <c r="AF67">
        <v>0</v>
      </c>
      <c r="AG67">
        <v>6.290462755200001</v>
      </c>
      <c r="AH67">
        <v>0</v>
      </c>
      <c r="AI67">
        <v>0</v>
      </c>
      <c r="AJ67">
        <v>0</v>
      </c>
      <c r="AK67">
        <v>16.068629917966906</v>
      </c>
      <c r="AL67">
        <v>0</v>
      </c>
      <c r="AM67">
        <v>0</v>
      </c>
      <c r="AN67">
        <v>0.73451500000000014</v>
      </c>
      <c r="AO67">
        <v>0</v>
      </c>
      <c r="AP67">
        <v>0</v>
      </c>
      <c r="AQ67">
        <v>9.1661043593650771</v>
      </c>
      <c r="AR67">
        <v>0.65023619864130433</v>
      </c>
      <c r="AS67">
        <v>1.386527499776985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800.16552771592853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8.9300613779124163</v>
      </c>
      <c r="L68">
        <v>555.30777747715138</v>
      </c>
      <c r="M68">
        <v>27.09928098122565</v>
      </c>
      <c r="N68">
        <v>17.390519644734521</v>
      </c>
      <c r="O68">
        <v>0</v>
      </c>
      <c r="P68">
        <v>36.98351266795585</v>
      </c>
      <c r="Q68">
        <v>6.421538469914041</v>
      </c>
      <c r="R68">
        <v>12.487010071990172</v>
      </c>
      <c r="S68">
        <v>7.7736385817535547</v>
      </c>
      <c r="T68">
        <v>0</v>
      </c>
      <c r="U68">
        <v>24.669835709264145</v>
      </c>
      <c r="V68">
        <v>6.1065405308890011</v>
      </c>
      <c r="W68">
        <v>13.666464210774413</v>
      </c>
      <c r="X68">
        <v>43.198697521222414</v>
      </c>
      <c r="Y68">
        <v>0</v>
      </c>
      <c r="Z68">
        <v>0</v>
      </c>
      <c r="AA68">
        <v>0</v>
      </c>
      <c r="AB68">
        <v>0.98149782670667651</v>
      </c>
      <c r="AC68">
        <v>0</v>
      </c>
      <c r="AD68">
        <v>0</v>
      </c>
      <c r="AE68">
        <v>9.7053538269680431</v>
      </c>
      <c r="AF68">
        <v>0</v>
      </c>
      <c r="AG68">
        <v>6.290462755200001</v>
      </c>
      <c r="AH68">
        <v>0</v>
      </c>
      <c r="AI68">
        <v>0</v>
      </c>
      <c r="AJ68">
        <v>0</v>
      </c>
      <c r="AK68">
        <v>16.068629917966906</v>
      </c>
      <c r="AL68">
        <v>0</v>
      </c>
      <c r="AM68">
        <v>0</v>
      </c>
      <c r="AN68">
        <v>0.73451500000000014</v>
      </c>
      <c r="AO68">
        <v>0</v>
      </c>
      <c r="AP68">
        <v>0</v>
      </c>
      <c r="AQ68">
        <v>9.1661043593650771</v>
      </c>
      <c r="AR68">
        <v>0.65023619864130433</v>
      </c>
      <c r="AS68">
        <v>1.386527499776985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805.01820462941248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8.9300613779124163</v>
      </c>
      <c r="L69">
        <v>555.30777747715138</v>
      </c>
      <c r="M69">
        <v>27.09928098122565</v>
      </c>
      <c r="N69">
        <v>17.390519644734521</v>
      </c>
      <c r="O69">
        <v>0</v>
      </c>
      <c r="P69">
        <v>36.98351266795585</v>
      </c>
      <c r="Q69">
        <v>6.421538469914041</v>
      </c>
      <c r="R69">
        <v>12.487010071990172</v>
      </c>
      <c r="S69">
        <v>7.7736385817535547</v>
      </c>
      <c r="T69">
        <v>0</v>
      </c>
      <c r="U69">
        <v>24.669835709264145</v>
      </c>
      <c r="V69">
        <v>6.1065405308890011</v>
      </c>
      <c r="W69">
        <v>13.666464210774413</v>
      </c>
      <c r="X69">
        <v>43.198697521222414</v>
      </c>
      <c r="Y69">
        <v>0</v>
      </c>
      <c r="Z69">
        <v>0</v>
      </c>
      <c r="AA69">
        <v>0</v>
      </c>
      <c r="AB69">
        <v>0.98149782670667651</v>
      </c>
      <c r="AC69">
        <v>0</v>
      </c>
      <c r="AD69">
        <v>0</v>
      </c>
      <c r="AE69">
        <v>9.7053538269680431</v>
      </c>
      <c r="AF69">
        <v>2.6133278727180529</v>
      </c>
      <c r="AG69">
        <v>6.290462755200001</v>
      </c>
      <c r="AH69">
        <v>0</v>
      </c>
      <c r="AI69">
        <v>0</v>
      </c>
      <c r="AJ69">
        <v>0</v>
      </c>
      <c r="AK69">
        <v>16.068629917966906</v>
      </c>
      <c r="AL69">
        <v>0</v>
      </c>
      <c r="AM69">
        <v>0</v>
      </c>
      <c r="AN69">
        <v>0.73451500000000014</v>
      </c>
      <c r="AO69">
        <v>0</v>
      </c>
      <c r="AP69">
        <v>0</v>
      </c>
      <c r="AQ69">
        <v>13.749156539047615</v>
      </c>
      <c r="AR69">
        <v>0.65023619864130433</v>
      </c>
      <c r="AS69">
        <v>1.386527499776985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812.21458468181311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8.9300613779124163</v>
      </c>
      <c r="L70">
        <v>555.30777747715138</v>
      </c>
      <c r="M70">
        <v>27.09928098122565</v>
      </c>
      <c r="N70">
        <v>17.390519644734521</v>
      </c>
      <c r="O70">
        <v>0</v>
      </c>
      <c r="P70">
        <v>36.98351266795585</v>
      </c>
      <c r="Q70">
        <v>6.421538469914041</v>
      </c>
      <c r="R70">
        <v>12.487010071990172</v>
      </c>
      <c r="S70">
        <v>7.7736385817535547</v>
      </c>
      <c r="T70">
        <v>0</v>
      </c>
      <c r="U70">
        <v>24.669835709264145</v>
      </c>
      <c r="V70">
        <v>6.1065405308890011</v>
      </c>
      <c r="W70">
        <v>13.666464210774413</v>
      </c>
      <c r="X70">
        <v>43.198697521222414</v>
      </c>
      <c r="Y70">
        <v>0</v>
      </c>
      <c r="Z70">
        <v>0</v>
      </c>
      <c r="AA70">
        <v>0</v>
      </c>
      <c r="AB70">
        <v>0.98149782670667651</v>
      </c>
      <c r="AC70">
        <v>0</v>
      </c>
      <c r="AD70">
        <v>0</v>
      </c>
      <c r="AE70">
        <v>9.7053538269680431</v>
      </c>
      <c r="AF70">
        <v>2.6133278727180529</v>
      </c>
      <c r="AG70">
        <v>6.290462755200001</v>
      </c>
      <c r="AH70">
        <v>5.5777869200000012</v>
      </c>
      <c r="AI70">
        <v>0</v>
      </c>
      <c r="AJ70">
        <v>0</v>
      </c>
      <c r="AK70">
        <v>16.068629917966906</v>
      </c>
      <c r="AL70">
        <v>0</v>
      </c>
      <c r="AM70">
        <v>0</v>
      </c>
      <c r="AN70">
        <v>0.73451500000000014</v>
      </c>
      <c r="AO70">
        <v>0</v>
      </c>
      <c r="AP70">
        <v>0</v>
      </c>
      <c r="AQ70">
        <v>13.749156539047615</v>
      </c>
      <c r="AR70">
        <v>0.65023619864130433</v>
      </c>
      <c r="AS70">
        <v>1.386527499776985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817.7923716018131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8.9300613779124163</v>
      </c>
      <c r="L71">
        <v>555.30777747715138</v>
      </c>
      <c r="M71">
        <v>27.09928098122565</v>
      </c>
      <c r="N71">
        <v>17.390519644734521</v>
      </c>
      <c r="O71">
        <v>0</v>
      </c>
      <c r="P71">
        <v>36.98351266795585</v>
      </c>
      <c r="Q71">
        <v>6.421538469914041</v>
      </c>
      <c r="R71">
        <v>12.487010071990172</v>
      </c>
      <c r="S71">
        <v>7.7736385817535547</v>
      </c>
      <c r="T71">
        <v>0</v>
      </c>
      <c r="U71">
        <v>24.669835709264145</v>
      </c>
      <c r="V71">
        <v>6.1065405308890011</v>
      </c>
      <c r="W71">
        <v>13.666464210774413</v>
      </c>
      <c r="X71">
        <v>43.198697521222414</v>
      </c>
      <c r="Y71">
        <v>0</v>
      </c>
      <c r="Z71">
        <v>0</v>
      </c>
      <c r="AA71">
        <v>0</v>
      </c>
      <c r="AB71">
        <v>3.8788789864966238</v>
      </c>
      <c r="AC71">
        <v>0</v>
      </c>
      <c r="AD71">
        <v>2.6560269324753976</v>
      </c>
      <c r="AE71">
        <v>9.7053538269680431</v>
      </c>
      <c r="AF71">
        <v>5.2266554386409734</v>
      </c>
      <c r="AG71">
        <v>6.290462755200001</v>
      </c>
      <c r="AH71">
        <v>11.155573840000002</v>
      </c>
      <c r="AI71">
        <v>0</v>
      </c>
      <c r="AJ71">
        <v>0</v>
      </c>
      <c r="AK71">
        <v>16.068629917966906</v>
      </c>
      <c r="AL71">
        <v>0</v>
      </c>
      <c r="AM71">
        <v>0</v>
      </c>
      <c r="AN71">
        <v>0.73451500000000014</v>
      </c>
      <c r="AO71">
        <v>0</v>
      </c>
      <c r="AP71">
        <v>0</v>
      </c>
      <c r="AQ71">
        <v>13.749156539047615</v>
      </c>
      <c r="AR71">
        <v>0.65023619864130433</v>
      </c>
      <c r="AS71">
        <v>1.386527499776985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831.53689418000124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8.9300613779124163</v>
      </c>
      <c r="L72">
        <v>555.30777747715138</v>
      </c>
      <c r="M72">
        <v>27.09928098122565</v>
      </c>
      <c r="N72">
        <v>17.390519644734521</v>
      </c>
      <c r="O72">
        <v>0</v>
      </c>
      <c r="P72">
        <v>36.98351266795585</v>
      </c>
      <c r="Q72">
        <v>6.421538469914041</v>
      </c>
      <c r="R72">
        <v>12.487010071990172</v>
      </c>
      <c r="S72">
        <v>7.7736385817535547</v>
      </c>
      <c r="T72">
        <v>0</v>
      </c>
      <c r="U72">
        <v>24.669835709264145</v>
      </c>
      <c r="V72">
        <v>6.1065405308890011</v>
      </c>
      <c r="W72">
        <v>13.666464210774413</v>
      </c>
      <c r="X72">
        <v>43.198697521222414</v>
      </c>
      <c r="Y72">
        <v>0</v>
      </c>
      <c r="Z72">
        <v>0.32396625000000001</v>
      </c>
      <c r="AA72">
        <v>0</v>
      </c>
      <c r="AB72">
        <v>3.8788789864966238</v>
      </c>
      <c r="AC72">
        <v>0</v>
      </c>
      <c r="AD72">
        <v>5.3813046317940962</v>
      </c>
      <c r="AE72">
        <v>9.7053538269680431</v>
      </c>
      <c r="AF72">
        <v>7.8399833113590258</v>
      </c>
      <c r="AG72">
        <v>6.290462755200001</v>
      </c>
      <c r="AH72">
        <v>16.733360760000004</v>
      </c>
      <c r="AI72">
        <v>0</v>
      </c>
      <c r="AJ72">
        <v>0</v>
      </c>
      <c r="AK72">
        <v>16.068629917966906</v>
      </c>
      <c r="AL72">
        <v>0</v>
      </c>
      <c r="AM72">
        <v>1.554692456864216</v>
      </c>
      <c r="AN72">
        <v>0.73451500000000014</v>
      </c>
      <c r="AO72">
        <v>0</v>
      </c>
      <c r="AP72">
        <v>0</v>
      </c>
      <c r="AQ72">
        <v>13.749156539047615</v>
      </c>
      <c r="AR72">
        <v>0.65023619864130433</v>
      </c>
      <c r="AS72">
        <v>1.386527499776985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844.33194537890233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8.9300613779124163</v>
      </c>
      <c r="L73">
        <v>555.30777747715138</v>
      </c>
      <c r="M73">
        <v>27.09928098122565</v>
      </c>
      <c r="N73">
        <v>17.390519644734521</v>
      </c>
      <c r="O73">
        <v>0</v>
      </c>
      <c r="P73">
        <v>36.98351266795585</v>
      </c>
      <c r="Q73">
        <v>6.421538469914041</v>
      </c>
      <c r="R73">
        <v>12.487010071990172</v>
      </c>
      <c r="S73">
        <v>7.7736385817535547</v>
      </c>
      <c r="T73">
        <v>0</v>
      </c>
      <c r="U73">
        <v>24.669835709264145</v>
      </c>
      <c r="V73">
        <v>6.1065405308890011</v>
      </c>
      <c r="W73">
        <v>13.666464210774413</v>
      </c>
      <c r="X73">
        <v>43.198697521222414</v>
      </c>
      <c r="Y73">
        <v>0</v>
      </c>
      <c r="Z73">
        <v>3.840943909090909</v>
      </c>
      <c r="AA73">
        <v>2.0702803540084385</v>
      </c>
      <c r="AB73">
        <v>7.7577582798199538</v>
      </c>
      <c r="AC73">
        <v>0</v>
      </c>
      <c r="AD73">
        <v>5.3813046317940962</v>
      </c>
      <c r="AE73">
        <v>9.7053538269680431</v>
      </c>
      <c r="AF73">
        <v>10.453310877281947</v>
      </c>
      <c r="AG73">
        <v>6.290462755200001</v>
      </c>
      <c r="AH73">
        <v>25.100041139999998</v>
      </c>
      <c r="AI73">
        <v>0</v>
      </c>
      <c r="AJ73">
        <v>0</v>
      </c>
      <c r="AK73">
        <v>16.068629917966906</v>
      </c>
      <c r="AL73">
        <v>0</v>
      </c>
      <c r="AM73">
        <v>1.9629956534133532</v>
      </c>
      <c r="AN73">
        <v>0.73451500000000014</v>
      </c>
      <c r="AO73">
        <v>0</v>
      </c>
      <c r="AP73">
        <v>0.37724335509527757</v>
      </c>
      <c r="AQ73">
        <v>13.749156539047615</v>
      </c>
      <c r="AR73">
        <v>0.65023619864130433</v>
      </c>
      <c r="AS73">
        <v>1.386527499776985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865.56363718289253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8.9300613779124163</v>
      </c>
      <c r="L74">
        <v>555.30777747715138</v>
      </c>
      <c r="M74">
        <v>27.09928098122565</v>
      </c>
      <c r="N74">
        <v>17.390519644734521</v>
      </c>
      <c r="O74">
        <v>0</v>
      </c>
      <c r="P74">
        <v>36.98351266795585</v>
      </c>
      <c r="Q74">
        <v>6.421538469914041</v>
      </c>
      <c r="R74">
        <v>12.487010071990172</v>
      </c>
      <c r="S74">
        <v>7.7736385817535547</v>
      </c>
      <c r="T74">
        <v>0</v>
      </c>
      <c r="U74">
        <v>24.669835709264145</v>
      </c>
      <c r="V74">
        <v>6.1065405308890011</v>
      </c>
      <c r="W74">
        <v>13.666464210774413</v>
      </c>
      <c r="X74">
        <v>43.198697521222414</v>
      </c>
      <c r="Y74">
        <v>0</v>
      </c>
      <c r="Z74">
        <v>3.840943909090909</v>
      </c>
      <c r="AA74">
        <v>4.0940376160337557</v>
      </c>
      <c r="AB74">
        <v>7.7577582798199538</v>
      </c>
      <c r="AC74">
        <v>0</v>
      </c>
      <c r="AD74">
        <v>8.0719569476911435</v>
      </c>
      <c r="AE74">
        <v>9.7053538269680431</v>
      </c>
      <c r="AF74">
        <v>10.453310877281947</v>
      </c>
      <c r="AG74">
        <v>6.290462755200001</v>
      </c>
      <c r="AH74">
        <v>34.442834369060193</v>
      </c>
      <c r="AI74">
        <v>0</v>
      </c>
      <c r="AJ74">
        <v>0</v>
      </c>
      <c r="AK74">
        <v>16.068629917966906</v>
      </c>
      <c r="AL74">
        <v>0</v>
      </c>
      <c r="AM74">
        <v>1.9629956534133532</v>
      </c>
      <c r="AN74">
        <v>0.73451500000000014</v>
      </c>
      <c r="AO74">
        <v>0</v>
      </c>
      <c r="AP74">
        <v>0.37724335509527757</v>
      </c>
      <c r="AQ74">
        <v>13.749156539047615</v>
      </c>
      <c r="AR74">
        <v>0.65023619864130433</v>
      </c>
      <c r="AS74">
        <v>1.386527499776985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879.62083998987498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8.9300613779124163</v>
      </c>
      <c r="L75">
        <v>555.30777747715138</v>
      </c>
      <c r="M75">
        <v>27.09928098122565</v>
      </c>
      <c r="N75">
        <v>17.390519644734521</v>
      </c>
      <c r="O75">
        <v>0</v>
      </c>
      <c r="P75">
        <v>39.192938319268521</v>
      </c>
      <c r="Q75">
        <v>6.421538469914041</v>
      </c>
      <c r="R75">
        <v>12.487010071990172</v>
      </c>
      <c r="S75">
        <v>7.7736385817535547</v>
      </c>
      <c r="T75">
        <v>0</v>
      </c>
      <c r="U75">
        <v>24.669835709264145</v>
      </c>
      <c r="V75">
        <v>6.1065405308890011</v>
      </c>
      <c r="W75">
        <v>13.666464210774413</v>
      </c>
      <c r="X75">
        <v>43.440076081355933</v>
      </c>
      <c r="Y75">
        <v>0</v>
      </c>
      <c r="Z75">
        <v>3.840943909090909</v>
      </c>
      <c r="AA75">
        <v>6.513241466666666</v>
      </c>
      <c r="AB75">
        <v>7.7577582798199538</v>
      </c>
      <c r="AC75">
        <v>0</v>
      </c>
      <c r="AD75">
        <v>10.762609263588192</v>
      </c>
      <c r="AE75">
        <v>9.7053538269680431</v>
      </c>
      <c r="AF75">
        <v>10.453310877281947</v>
      </c>
      <c r="AG75">
        <v>6.290462755200001</v>
      </c>
      <c r="AH75">
        <v>34.442834369060193</v>
      </c>
      <c r="AI75">
        <v>0</v>
      </c>
      <c r="AJ75">
        <v>0</v>
      </c>
      <c r="AK75">
        <v>16.068629917966906</v>
      </c>
      <c r="AL75">
        <v>0</v>
      </c>
      <c r="AM75">
        <v>2.0022553578394597</v>
      </c>
      <c r="AN75">
        <v>0.73451500000000014</v>
      </c>
      <c r="AO75">
        <v>0</v>
      </c>
      <c r="AP75">
        <v>0.37724335509527757</v>
      </c>
      <c r="AQ75">
        <v>13.749156539047615</v>
      </c>
      <c r="AR75">
        <v>0.65023619864130433</v>
      </c>
      <c r="AS75">
        <v>1.386527499776985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887.22076007227702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8.9300613779124163</v>
      </c>
      <c r="L76">
        <v>555.30777747715138</v>
      </c>
      <c r="M76">
        <v>27.09928098122565</v>
      </c>
      <c r="N76">
        <v>17.390519644734521</v>
      </c>
      <c r="O76">
        <v>0</v>
      </c>
      <c r="P76">
        <v>39.193263454797339</v>
      </c>
      <c r="Q76">
        <v>6.421538469914041</v>
      </c>
      <c r="R76">
        <v>12.487010071990172</v>
      </c>
      <c r="S76">
        <v>7.7736385817535547</v>
      </c>
      <c r="T76">
        <v>0</v>
      </c>
      <c r="U76">
        <v>24.669835709264145</v>
      </c>
      <c r="V76">
        <v>6.1065405308890011</v>
      </c>
      <c r="W76">
        <v>13.666464210774413</v>
      </c>
      <c r="X76">
        <v>43.440076081355933</v>
      </c>
      <c r="Y76">
        <v>0</v>
      </c>
      <c r="Z76">
        <v>3.840943909090909</v>
      </c>
      <c r="AA76">
        <v>7.6763202999999995</v>
      </c>
      <c r="AB76">
        <v>7.7577582798199538</v>
      </c>
      <c r="AC76">
        <v>0</v>
      </c>
      <c r="AD76">
        <v>10.762609263588192</v>
      </c>
      <c r="AE76">
        <v>9.7053538269680431</v>
      </c>
      <c r="AF76">
        <v>10.453310877281947</v>
      </c>
      <c r="AG76">
        <v>6.290462755200001</v>
      </c>
      <c r="AH76">
        <v>34.442834369060193</v>
      </c>
      <c r="AI76">
        <v>0</v>
      </c>
      <c r="AJ76">
        <v>0</v>
      </c>
      <c r="AK76">
        <v>16.068629917966906</v>
      </c>
      <c r="AL76">
        <v>0</v>
      </c>
      <c r="AM76">
        <v>2.1985551072768192</v>
      </c>
      <c r="AN76">
        <v>0.73451500000000014</v>
      </c>
      <c r="AO76">
        <v>0</v>
      </c>
      <c r="AP76">
        <v>0.37724335509527757</v>
      </c>
      <c r="AQ76">
        <v>13.749156539047615</v>
      </c>
      <c r="AR76">
        <v>0.65023619864130433</v>
      </c>
      <c r="AS76">
        <v>1.386527499776985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888.58046379057669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8.9300613779124163</v>
      </c>
      <c r="L77">
        <v>555.30777747715138</v>
      </c>
      <c r="M77">
        <v>27.09928098122565</v>
      </c>
      <c r="N77">
        <v>17.390519644734521</v>
      </c>
      <c r="O77">
        <v>0</v>
      </c>
      <c r="P77">
        <v>39.193263454797339</v>
      </c>
      <c r="Q77">
        <v>6.421538469914041</v>
      </c>
      <c r="R77">
        <v>12.487010071990172</v>
      </c>
      <c r="S77">
        <v>7.7736385817535547</v>
      </c>
      <c r="T77">
        <v>0</v>
      </c>
      <c r="U77">
        <v>24.669835709264145</v>
      </c>
      <c r="V77">
        <v>6.1065405308890011</v>
      </c>
      <c r="W77">
        <v>13.666464210774413</v>
      </c>
      <c r="X77">
        <v>43.440076081355933</v>
      </c>
      <c r="Y77">
        <v>0</v>
      </c>
      <c r="Z77">
        <v>3.840943909090909</v>
      </c>
      <c r="AA77">
        <v>7.6763202999999995</v>
      </c>
      <c r="AB77">
        <v>7.7577582798199538</v>
      </c>
      <c r="AC77">
        <v>0</v>
      </c>
      <c r="AD77">
        <v>8.0719569476911435</v>
      </c>
      <c r="AE77">
        <v>9.7053538269680431</v>
      </c>
      <c r="AF77">
        <v>10.453310877281947</v>
      </c>
      <c r="AG77">
        <v>6.290462755200001</v>
      </c>
      <c r="AH77">
        <v>34.442834369060193</v>
      </c>
      <c r="AI77">
        <v>0</v>
      </c>
      <c r="AJ77">
        <v>0</v>
      </c>
      <c r="AK77">
        <v>16.068629917966906</v>
      </c>
      <c r="AL77">
        <v>0</v>
      </c>
      <c r="AM77">
        <v>2.1985551072768192</v>
      </c>
      <c r="AN77">
        <v>0.73451500000000014</v>
      </c>
      <c r="AO77">
        <v>0</v>
      </c>
      <c r="AP77">
        <v>0.37724335509527757</v>
      </c>
      <c r="AQ77">
        <v>13.749156539047615</v>
      </c>
      <c r="AR77">
        <v>0.65023619864130433</v>
      </c>
      <c r="AS77">
        <v>1.386527499776985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885.88981147467962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8.9300613779124163</v>
      </c>
      <c r="L78">
        <v>555.30777747715138</v>
      </c>
      <c r="M78">
        <v>27.09928098122565</v>
      </c>
      <c r="N78">
        <v>17.390519644734521</v>
      </c>
      <c r="O78">
        <v>0</v>
      </c>
      <c r="P78">
        <v>39.193263454797339</v>
      </c>
      <c r="Q78">
        <v>6.421538469914041</v>
      </c>
      <c r="R78">
        <v>12.487010071990172</v>
      </c>
      <c r="S78">
        <v>7.7736385817535547</v>
      </c>
      <c r="T78">
        <v>0</v>
      </c>
      <c r="U78">
        <v>24.669835709264145</v>
      </c>
      <c r="V78">
        <v>6.1065405308890011</v>
      </c>
      <c r="W78">
        <v>13.666464210774413</v>
      </c>
      <c r="X78">
        <v>43.440076081355933</v>
      </c>
      <c r="Y78">
        <v>0</v>
      </c>
      <c r="Z78">
        <v>3.840943909090909</v>
      </c>
      <c r="AA78">
        <v>7.6763202999999995</v>
      </c>
      <c r="AB78">
        <v>7.7577582798199538</v>
      </c>
      <c r="AC78">
        <v>0</v>
      </c>
      <c r="AD78">
        <v>8.0719569476911435</v>
      </c>
      <c r="AE78">
        <v>9.7053538269680431</v>
      </c>
      <c r="AF78">
        <v>10.453310877281947</v>
      </c>
      <c r="AG78">
        <v>6.290462755200001</v>
      </c>
      <c r="AH78">
        <v>31.793385382639919</v>
      </c>
      <c r="AI78">
        <v>0</v>
      </c>
      <c r="AJ78">
        <v>0</v>
      </c>
      <c r="AK78">
        <v>16.068629917966906</v>
      </c>
      <c r="AL78">
        <v>0</v>
      </c>
      <c r="AM78">
        <v>2.1985551072768192</v>
      </c>
      <c r="AN78">
        <v>0.73451500000000014</v>
      </c>
      <c r="AO78">
        <v>0</v>
      </c>
      <c r="AP78">
        <v>0.37724335509527757</v>
      </c>
      <c r="AQ78">
        <v>13.749156539047615</v>
      </c>
      <c r="AR78">
        <v>0.81279532500000007</v>
      </c>
      <c r="AS78">
        <v>1.386527499776985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883.40292161461809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8.9300613779124163</v>
      </c>
      <c r="L79">
        <v>555.30777747715138</v>
      </c>
      <c r="M79">
        <v>27.09928098122565</v>
      </c>
      <c r="N79">
        <v>17.390519644734521</v>
      </c>
      <c r="O79">
        <v>0</v>
      </c>
      <c r="P79">
        <v>39.193263454797339</v>
      </c>
      <c r="Q79">
        <v>6.421538469914041</v>
      </c>
      <c r="R79">
        <v>12.487010071990172</v>
      </c>
      <c r="S79">
        <v>7.7736385817535547</v>
      </c>
      <c r="T79">
        <v>0</v>
      </c>
      <c r="U79">
        <v>24.669835709264145</v>
      </c>
      <c r="V79">
        <v>6.1065405308890011</v>
      </c>
      <c r="W79">
        <v>13.666464210774413</v>
      </c>
      <c r="X79">
        <v>43.440076081355933</v>
      </c>
      <c r="Y79">
        <v>0</v>
      </c>
      <c r="Z79">
        <v>1.9204719545454545</v>
      </c>
      <c r="AA79">
        <v>7.6763202999999995</v>
      </c>
      <c r="AB79">
        <v>3.8788789864966238</v>
      </c>
      <c r="AC79">
        <v>0</v>
      </c>
      <c r="AD79">
        <v>2.6906523158970481</v>
      </c>
      <c r="AE79">
        <v>9.7053538269680431</v>
      </c>
      <c r="AF79">
        <v>7.8399833113590258</v>
      </c>
      <c r="AG79">
        <v>6.290462755200001</v>
      </c>
      <c r="AH79">
        <v>22.311147680000005</v>
      </c>
      <c r="AI79">
        <v>0</v>
      </c>
      <c r="AJ79">
        <v>0</v>
      </c>
      <c r="AK79">
        <v>16.068629917966906</v>
      </c>
      <c r="AL79">
        <v>0</v>
      </c>
      <c r="AM79">
        <v>1.554692456864216</v>
      </c>
      <c r="AN79">
        <v>0.73451500000000014</v>
      </c>
      <c r="AO79">
        <v>0</v>
      </c>
      <c r="AP79">
        <v>0.37724335509527757</v>
      </c>
      <c r="AQ79">
        <v>13.749156539047615</v>
      </c>
      <c r="AR79">
        <v>0.65023619864130433</v>
      </c>
      <c r="AS79">
        <v>1.386527499776985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859.32027868962098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8.9300613779124163</v>
      </c>
      <c r="L80">
        <v>555.30777747715138</v>
      </c>
      <c r="M80">
        <v>27.09928098122565</v>
      </c>
      <c r="N80">
        <v>17.390519644734521</v>
      </c>
      <c r="O80">
        <v>0</v>
      </c>
      <c r="P80">
        <v>39.193263454797339</v>
      </c>
      <c r="Q80">
        <v>6.421538469914041</v>
      </c>
      <c r="R80">
        <v>12.487010071990172</v>
      </c>
      <c r="S80">
        <v>7.7736385817535547</v>
      </c>
      <c r="T80">
        <v>0</v>
      </c>
      <c r="U80">
        <v>24.669835709264145</v>
      </c>
      <c r="V80">
        <v>6.1065405308890011</v>
      </c>
      <c r="W80">
        <v>13.666464210774413</v>
      </c>
      <c r="X80">
        <v>43.440076081355933</v>
      </c>
      <c r="Y80">
        <v>0</v>
      </c>
      <c r="Z80">
        <v>1.9204719545454545</v>
      </c>
      <c r="AA80">
        <v>4.1368388974683548</v>
      </c>
      <c r="AB80">
        <v>3.8788789864966238</v>
      </c>
      <c r="AC80">
        <v>0</v>
      </c>
      <c r="AD80">
        <v>0</v>
      </c>
      <c r="AE80">
        <v>4.8526769134840215</v>
      </c>
      <c r="AF80">
        <v>5.2266554386409734</v>
      </c>
      <c r="AG80">
        <v>6.290462755200001</v>
      </c>
      <c r="AH80">
        <v>16.733360760000004</v>
      </c>
      <c r="AI80">
        <v>0</v>
      </c>
      <c r="AJ80">
        <v>0</v>
      </c>
      <c r="AK80">
        <v>16.068629917966906</v>
      </c>
      <c r="AL80">
        <v>0</v>
      </c>
      <c r="AM80">
        <v>0</v>
      </c>
      <c r="AN80">
        <v>0.73451500000000014</v>
      </c>
      <c r="AO80">
        <v>0</v>
      </c>
      <c r="AP80">
        <v>0.37724335509527757</v>
      </c>
      <c r="AQ80">
        <v>13.749156539047615</v>
      </c>
      <c r="AR80">
        <v>7.4777170513586961</v>
      </c>
      <c r="AS80">
        <v>1.386527499776985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845.31914166084334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8.9300613779124163</v>
      </c>
      <c r="L81">
        <v>555.30777747715138</v>
      </c>
      <c r="M81">
        <v>27.09928098122565</v>
      </c>
      <c r="N81">
        <v>17.390519644734521</v>
      </c>
      <c r="O81">
        <v>0</v>
      </c>
      <c r="P81">
        <v>39.193263454797339</v>
      </c>
      <c r="Q81">
        <v>6.421538469914041</v>
      </c>
      <c r="R81">
        <v>12.487010071990172</v>
      </c>
      <c r="S81">
        <v>7.7736385817535547</v>
      </c>
      <c r="T81">
        <v>0</v>
      </c>
      <c r="U81">
        <v>24.669835709264145</v>
      </c>
      <c r="V81">
        <v>6.1065405308890011</v>
      </c>
      <c r="W81">
        <v>13.666464210774413</v>
      </c>
      <c r="X81">
        <v>43.440076081355933</v>
      </c>
      <c r="Y81">
        <v>0</v>
      </c>
      <c r="Z81">
        <v>1.9204719545454545</v>
      </c>
      <c r="AA81">
        <v>1.8609261333333333</v>
      </c>
      <c r="AB81">
        <v>0</v>
      </c>
      <c r="AC81">
        <v>0</v>
      </c>
      <c r="AD81">
        <v>0</v>
      </c>
      <c r="AE81">
        <v>4.8526769134840215</v>
      </c>
      <c r="AF81">
        <v>2.6133278727180529</v>
      </c>
      <c r="AG81">
        <v>6.290462755200001</v>
      </c>
      <c r="AH81">
        <v>9.761127263400212</v>
      </c>
      <c r="AI81">
        <v>0</v>
      </c>
      <c r="AJ81">
        <v>0</v>
      </c>
      <c r="AK81">
        <v>16.068629917966906</v>
      </c>
      <c r="AL81">
        <v>0</v>
      </c>
      <c r="AM81">
        <v>0</v>
      </c>
      <c r="AN81">
        <v>0.73451500000000014</v>
      </c>
      <c r="AO81">
        <v>0</v>
      </c>
      <c r="AP81">
        <v>0.56586503264291632</v>
      </c>
      <c r="AQ81">
        <v>13.749156539047615</v>
      </c>
      <c r="AR81">
        <v>7.4777170513586961</v>
      </c>
      <c r="AS81">
        <v>1.386527499776985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829.76741052523676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8.9300613779124163</v>
      </c>
      <c r="L82">
        <v>555.30777747715138</v>
      </c>
      <c r="M82">
        <v>27.09928098122565</v>
      </c>
      <c r="N82">
        <v>17.390519644734521</v>
      </c>
      <c r="O82">
        <v>0</v>
      </c>
      <c r="P82">
        <v>39.193263454797339</v>
      </c>
      <c r="Q82">
        <v>6.421538469914041</v>
      </c>
      <c r="R82">
        <v>12.487010071990172</v>
      </c>
      <c r="S82">
        <v>7.7736385817535547</v>
      </c>
      <c r="T82">
        <v>0</v>
      </c>
      <c r="U82">
        <v>24.669835709264145</v>
      </c>
      <c r="V82">
        <v>6.1065405308890011</v>
      </c>
      <c r="W82">
        <v>13.666464210774413</v>
      </c>
      <c r="X82">
        <v>43.440076081355933</v>
      </c>
      <c r="Y82">
        <v>0</v>
      </c>
      <c r="Z82">
        <v>1.9204719545454545</v>
      </c>
      <c r="AA82">
        <v>0</v>
      </c>
      <c r="AB82">
        <v>0</v>
      </c>
      <c r="AC82">
        <v>0</v>
      </c>
      <c r="AD82">
        <v>0</v>
      </c>
      <c r="AE82">
        <v>4.8526769134840215</v>
      </c>
      <c r="AF82">
        <v>2.6133278727180529</v>
      </c>
      <c r="AG82">
        <v>6.290462755200001</v>
      </c>
      <c r="AH82">
        <v>3.4303388975079203</v>
      </c>
      <c r="AI82">
        <v>0</v>
      </c>
      <c r="AJ82">
        <v>0</v>
      </c>
      <c r="AK82">
        <v>16.068629917966906</v>
      </c>
      <c r="AL82">
        <v>0</v>
      </c>
      <c r="AM82">
        <v>0</v>
      </c>
      <c r="AN82">
        <v>0.73451500000000014</v>
      </c>
      <c r="AO82">
        <v>0</v>
      </c>
      <c r="AP82">
        <v>0.56586503264291632</v>
      </c>
      <c r="AQ82">
        <v>13.749156539047615</v>
      </c>
      <c r="AR82">
        <v>0.81279532500000007</v>
      </c>
      <c r="AS82">
        <v>1.386527499776985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814.91077429965242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8.9300613779124163</v>
      </c>
      <c r="L83">
        <v>555.30777747715138</v>
      </c>
      <c r="M83">
        <v>27.09928098122565</v>
      </c>
      <c r="N83">
        <v>17.390519644734521</v>
      </c>
      <c r="O83">
        <v>0</v>
      </c>
      <c r="P83">
        <v>39.193263454797339</v>
      </c>
      <c r="Q83">
        <v>6.421538469914041</v>
      </c>
      <c r="R83">
        <v>12.487010071990172</v>
      </c>
      <c r="S83">
        <v>7.7736385817535547</v>
      </c>
      <c r="T83">
        <v>0</v>
      </c>
      <c r="U83">
        <v>24.669835709264145</v>
      </c>
      <c r="V83">
        <v>6.1065405308890011</v>
      </c>
      <c r="W83">
        <v>13.666464210774413</v>
      </c>
      <c r="X83">
        <v>43.440076081355933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4.8526769134840215</v>
      </c>
      <c r="AF83">
        <v>2.6133278727180529</v>
      </c>
      <c r="AG83">
        <v>6.290462755200001</v>
      </c>
      <c r="AH83">
        <v>0</v>
      </c>
      <c r="AI83">
        <v>0</v>
      </c>
      <c r="AJ83">
        <v>0</v>
      </c>
      <c r="AK83">
        <v>16.068629917966906</v>
      </c>
      <c r="AL83">
        <v>0</v>
      </c>
      <c r="AM83">
        <v>0</v>
      </c>
      <c r="AN83">
        <v>0.73451500000000014</v>
      </c>
      <c r="AO83">
        <v>0</v>
      </c>
      <c r="AP83">
        <v>0.56586503264291632</v>
      </c>
      <c r="AQ83">
        <v>13.749156539047615</v>
      </c>
      <c r="AR83">
        <v>0.65023619864130433</v>
      </c>
      <c r="AS83">
        <v>2.4561344106452578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810.46701123210869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8.9300613779124163</v>
      </c>
      <c r="L84">
        <v>555.30777747715138</v>
      </c>
      <c r="M84">
        <v>27.09928098122565</v>
      </c>
      <c r="N84">
        <v>17.390519644734521</v>
      </c>
      <c r="O84">
        <v>0</v>
      </c>
      <c r="P84">
        <v>39.193263454797339</v>
      </c>
      <c r="Q84">
        <v>6.421538469914041</v>
      </c>
      <c r="R84">
        <v>12.487010071990172</v>
      </c>
      <c r="S84">
        <v>7.7736385817535547</v>
      </c>
      <c r="T84">
        <v>0</v>
      </c>
      <c r="U84">
        <v>24.669835709264145</v>
      </c>
      <c r="V84">
        <v>6.1065405308890011</v>
      </c>
      <c r="W84">
        <v>13.666464210774413</v>
      </c>
      <c r="X84">
        <v>43.440076081355933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4.8526769134840215</v>
      </c>
      <c r="AF84">
        <v>2.6133278727180529</v>
      </c>
      <c r="AG84">
        <v>6.290462755200001</v>
      </c>
      <c r="AH84">
        <v>0</v>
      </c>
      <c r="AI84">
        <v>0</v>
      </c>
      <c r="AJ84">
        <v>0</v>
      </c>
      <c r="AK84">
        <v>16.068629917966906</v>
      </c>
      <c r="AL84">
        <v>0</v>
      </c>
      <c r="AM84">
        <v>0</v>
      </c>
      <c r="AN84">
        <v>0.73451500000000014</v>
      </c>
      <c r="AO84">
        <v>0</v>
      </c>
      <c r="AP84">
        <v>0.56586503264291632</v>
      </c>
      <c r="AQ84">
        <v>13.749156539047615</v>
      </c>
      <c r="AR84">
        <v>0.65023619864130433</v>
      </c>
      <c r="AS84">
        <v>2.4561344106452578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810.46701123210869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8.9300613779124163</v>
      </c>
      <c r="L85">
        <v>555.30777747715138</v>
      </c>
      <c r="M85">
        <v>27.09928098122565</v>
      </c>
      <c r="N85">
        <v>17.390519644734521</v>
      </c>
      <c r="O85">
        <v>0</v>
      </c>
      <c r="P85">
        <v>39.193263454797339</v>
      </c>
      <c r="Q85">
        <v>6.421538469914041</v>
      </c>
      <c r="R85">
        <v>12.487010071990172</v>
      </c>
      <c r="S85">
        <v>7.7736385817535547</v>
      </c>
      <c r="T85">
        <v>0</v>
      </c>
      <c r="U85">
        <v>24.669835709264145</v>
      </c>
      <c r="V85">
        <v>6.1065405308890011</v>
      </c>
      <c r="W85">
        <v>13.666464210774413</v>
      </c>
      <c r="X85">
        <v>43.440076081355933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4.8526769134840215</v>
      </c>
      <c r="AF85">
        <v>2.6133278727180529</v>
      </c>
      <c r="AG85">
        <v>6.290462755200001</v>
      </c>
      <c r="AH85">
        <v>0</v>
      </c>
      <c r="AI85">
        <v>0</v>
      </c>
      <c r="AJ85">
        <v>0</v>
      </c>
      <c r="AK85">
        <v>16.068629917966906</v>
      </c>
      <c r="AL85">
        <v>0</v>
      </c>
      <c r="AM85">
        <v>0</v>
      </c>
      <c r="AN85">
        <v>0.73451500000000014</v>
      </c>
      <c r="AO85">
        <v>0</v>
      </c>
      <c r="AP85">
        <v>0.18862167754763878</v>
      </c>
      <c r="AQ85">
        <v>13.396613851269837</v>
      </c>
      <c r="AR85">
        <v>0.65023619864130433</v>
      </c>
      <c r="AS85">
        <v>1.386527499776985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808.6676182783674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8.9300613779124163</v>
      </c>
      <c r="L86">
        <v>555.30777747715138</v>
      </c>
      <c r="M86">
        <v>27.09928098122565</v>
      </c>
      <c r="N86">
        <v>17.390519644734521</v>
      </c>
      <c r="O86">
        <v>0</v>
      </c>
      <c r="P86">
        <v>39.193263454797339</v>
      </c>
      <c r="Q86">
        <v>6.421538469914041</v>
      </c>
      <c r="R86">
        <v>12.487010071990172</v>
      </c>
      <c r="S86">
        <v>7.7736385817535547</v>
      </c>
      <c r="T86">
        <v>0</v>
      </c>
      <c r="U86">
        <v>24.669835709264145</v>
      </c>
      <c r="V86">
        <v>6.1065405308890011</v>
      </c>
      <c r="W86">
        <v>13.666464210774413</v>
      </c>
      <c r="X86">
        <v>43.440076081355933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4.8526769134840215</v>
      </c>
      <c r="AF86">
        <v>2.6133278727180529</v>
      </c>
      <c r="AG86">
        <v>6.290462755200001</v>
      </c>
      <c r="AH86">
        <v>0</v>
      </c>
      <c r="AI86">
        <v>0</v>
      </c>
      <c r="AJ86">
        <v>0</v>
      </c>
      <c r="AK86">
        <v>16.068629917966906</v>
      </c>
      <c r="AL86">
        <v>0</v>
      </c>
      <c r="AM86">
        <v>0</v>
      </c>
      <c r="AN86">
        <v>0.73451500000000014</v>
      </c>
      <c r="AO86">
        <v>0</v>
      </c>
      <c r="AP86">
        <v>0.18862167754763878</v>
      </c>
      <c r="AQ86">
        <v>12.802858229999996</v>
      </c>
      <c r="AR86">
        <v>0.65023619864130433</v>
      </c>
      <c r="AS86">
        <v>1.386527499776985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808.07386265709749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8.9300613779124163</v>
      </c>
      <c r="L87">
        <v>555.30777747715138</v>
      </c>
      <c r="M87">
        <v>27.09928098122565</v>
      </c>
      <c r="N87">
        <v>17.390519644734521</v>
      </c>
      <c r="O87">
        <v>0</v>
      </c>
      <c r="P87">
        <v>39.193263454797339</v>
      </c>
      <c r="Q87">
        <v>6.421538469914041</v>
      </c>
      <c r="R87">
        <v>12.487010071990172</v>
      </c>
      <c r="S87">
        <v>7.7736385817535547</v>
      </c>
      <c r="T87">
        <v>0</v>
      </c>
      <c r="U87">
        <v>24.669835709264145</v>
      </c>
      <c r="V87">
        <v>6.1065405308890011</v>
      </c>
      <c r="W87">
        <v>13.666464210774413</v>
      </c>
      <c r="X87">
        <v>43.440076081355933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4.8526769134840215</v>
      </c>
      <c r="AF87">
        <v>2.6133278727180529</v>
      </c>
      <c r="AG87">
        <v>6.290462755200001</v>
      </c>
      <c r="AH87">
        <v>0</v>
      </c>
      <c r="AI87">
        <v>0</v>
      </c>
      <c r="AJ87">
        <v>0</v>
      </c>
      <c r="AK87">
        <v>16.068629917966906</v>
      </c>
      <c r="AL87">
        <v>0</v>
      </c>
      <c r="AM87">
        <v>0</v>
      </c>
      <c r="AN87">
        <v>0.73451500000000014</v>
      </c>
      <c r="AO87">
        <v>0</v>
      </c>
      <c r="AP87">
        <v>0.18862167754763878</v>
      </c>
      <c r="AQ87">
        <v>8.5352388199999982</v>
      </c>
      <c r="AR87">
        <v>0.81279532500000007</v>
      </c>
      <c r="AS87">
        <v>1.386527499776985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803.96880237345624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1.9200164290671997</v>
      </c>
      <c r="L88">
        <v>479.95864630286991</v>
      </c>
      <c r="M88">
        <v>27.09928098122565</v>
      </c>
      <c r="N88">
        <v>17.390519644734521</v>
      </c>
      <c r="O88">
        <v>0</v>
      </c>
      <c r="P88">
        <v>39.193263454797339</v>
      </c>
      <c r="Q88">
        <v>2.8814512616446231</v>
      </c>
      <c r="R88">
        <v>12.487010071990172</v>
      </c>
      <c r="S88">
        <v>3.8399330691588776</v>
      </c>
      <c r="T88">
        <v>0</v>
      </c>
      <c r="U88">
        <v>24.669835709264145</v>
      </c>
      <c r="V88">
        <v>6.1065405308890011</v>
      </c>
      <c r="W88">
        <v>13.666464210774413</v>
      </c>
      <c r="X88">
        <v>43.440076081355933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4.8526769134840215</v>
      </c>
      <c r="AF88">
        <v>2.6133278727180529</v>
      </c>
      <c r="AG88">
        <v>6.290462755200001</v>
      </c>
      <c r="AH88">
        <v>0</v>
      </c>
      <c r="AI88">
        <v>0</v>
      </c>
      <c r="AJ88">
        <v>0</v>
      </c>
      <c r="AK88">
        <v>16.068629917966906</v>
      </c>
      <c r="AL88">
        <v>0</v>
      </c>
      <c r="AM88">
        <v>0</v>
      </c>
      <c r="AN88">
        <v>0.73451500000000014</v>
      </c>
      <c r="AO88">
        <v>0</v>
      </c>
      <c r="AP88">
        <v>0.18862167754763878</v>
      </c>
      <c r="AQ88">
        <v>8.5352388199999982</v>
      </c>
      <c r="AR88">
        <v>7.4777170513586961</v>
      </c>
      <c r="AS88">
        <v>1.386527499776985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720.80075525582413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1.9200114441835647</v>
      </c>
      <c r="L89">
        <v>431.96409241163616</v>
      </c>
      <c r="M89">
        <v>27.09928098122565</v>
      </c>
      <c r="N89">
        <v>17.390519644734521</v>
      </c>
      <c r="O89">
        <v>0</v>
      </c>
      <c r="P89">
        <v>39.193263454797339</v>
      </c>
      <c r="Q89">
        <v>6.4229465131390349</v>
      </c>
      <c r="R89">
        <v>12.487010071990172</v>
      </c>
      <c r="S89">
        <v>7.7736385817535547</v>
      </c>
      <c r="T89">
        <v>0</v>
      </c>
      <c r="U89">
        <v>24.669835709264145</v>
      </c>
      <c r="V89">
        <v>6.1065405308890011</v>
      </c>
      <c r="W89">
        <v>13.666464210774413</v>
      </c>
      <c r="X89">
        <v>43.440076081355933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4.8526769134840215</v>
      </c>
      <c r="AF89">
        <v>2.6133278727180529</v>
      </c>
      <c r="AG89">
        <v>6.290462755200001</v>
      </c>
      <c r="AH89">
        <v>0</v>
      </c>
      <c r="AI89">
        <v>0</v>
      </c>
      <c r="AJ89">
        <v>0</v>
      </c>
      <c r="AK89">
        <v>16.068629917966906</v>
      </c>
      <c r="AL89">
        <v>0</v>
      </c>
      <c r="AM89">
        <v>0</v>
      </c>
      <c r="AN89">
        <v>0.73451500000000014</v>
      </c>
      <c r="AO89">
        <v>0</v>
      </c>
      <c r="AP89">
        <v>0.18862167754763878</v>
      </c>
      <c r="AQ89">
        <v>8.5352388199999982</v>
      </c>
      <c r="AR89">
        <v>7.4777170513586961</v>
      </c>
      <c r="AS89">
        <v>1.386527499776985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680.28139714379574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1.9200114441835647</v>
      </c>
      <c r="L90">
        <v>431.95877609509336</v>
      </c>
      <c r="M90">
        <v>27.09928098122565</v>
      </c>
      <c r="N90">
        <v>17.390519644734521</v>
      </c>
      <c r="O90">
        <v>0</v>
      </c>
      <c r="P90">
        <v>39.193263454797339</v>
      </c>
      <c r="Q90">
        <v>6.421538469914041</v>
      </c>
      <c r="R90">
        <v>12.487010071990172</v>
      </c>
      <c r="S90">
        <v>7.7736385817535547</v>
      </c>
      <c r="T90">
        <v>0</v>
      </c>
      <c r="U90">
        <v>24.669835709264145</v>
      </c>
      <c r="V90">
        <v>6.1065405308890011</v>
      </c>
      <c r="W90">
        <v>13.666464210774413</v>
      </c>
      <c r="X90">
        <v>43.440076081355933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4.8526769134840215</v>
      </c>
      <c r="AF90">
        <v>2.6133278727180529</v>
      </c>
      <c r="AG90">
        <v>6.290462755200001</v>
      </c>
      <c r="AH90">
        <v>0</v>
      </c>
      <c r="AI90">
        <v>0</v>
      </c>
      <c r="AJ90">
        <v>0</v>
      </c>
      <c r="AK90">
        <v>16.068629917966906</v>
      </c>
      <c r="AL90">
        <v>0</v>
      </c>
      <c r="AM90">
        <v>0</v>
      </c>
      <c r="AN90">
        <v>0.73451500000000014</v>
      </c>
      <c r="AO90">
        <v>0</v>
      </c>
      <c r="AP90">
        <v>0.18862167754763878</v>
      </c>
      <c r="AQ90">
        <v>4.2676194099999991</v>
      </c>
      <c r="AR90">
        <v>0.9753544513586957</v>
      </c>
      <c r="AS90">
        <v>1.386527499776985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669.50469077402795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1.9200114441835647</v>
      </c>
      <c r="L91">
        <v>403.16150265102056</v>
      </c>
      <c r="M91">
        <v>27.09928098122565</v>
      </c>
      <c r="N91">
        <v>17.390519644734521</v>
      </c>
      <c r="O91">
        <v>0</v>
      </c>
      <c r="P91">
        <v>39.193263454797339</v>
      </c>
      <c r="Q91">
        <v>6.4254070096976612</v>
      </c>
      <c r="R91">
        <v>12.487299131255362</v>
      </c>
      <c r="S91">
        <v>7.7754480394676451</v>
      </c>
      <c r="T91">
        <v>0</v>
      </c>
      <c r="U91">
        <v>24.669835709264145</v>
      </c>
      <c r="V91">
        <v>6.1018373989218322</v>
      </c>
      <c r="W91">
        <v>13.666464210774413</v>
      </c>
      <c r="X91">
        <v>43.440076081355933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4.8526769134840215</v>
      </c>
      <c r="AF91">
        <v>2.6133278727180529</v>
      </c>
      <c r="AG91">
        <v>6.290462755200001</v>
      </c>
      <c r="AH91">
        <v>0</v>
      </c>
      <c r="AI91">
        <v>0</v>
      </c>
      <c r="AJ91">
        <v>0</v>
      </c>
      <c r="AK91">
        <v>16.068629917966906</v>
      </c>
      <c r="AL91">
        <v>0</v>
      </c>
      <c r="AM91">
        <v>0</v>
      </c>
      <c r="AN91">
        <v>0.73451500000000014</v>
      </c>
      <c r="AO91">
        <v>0</v>
      </c>
      <c r="AP91">
        <v>0.18862167754763878</v>
      </c>
      <c r="AQ91">
        <v>4.2676194099999991</v>
      </c>
      <c r="AR91">
        <v>0.65023619864130433</v>
      </c>
      <c r="AS91">
        <v>1.386527499776985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640.3835630020335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1.9200114441835647</v>
      </c>
      <c r="L92">
        <v>374.36419134910108</v>
      </c>
      <c r="M92">
        <v>27.09928098122565</v>
      </c>
      <c r="N92">
        <v>17.390519644734521</v>
      </c>
      <c r="O92">
        <v>0</v>
      </c>
      <c r="P92">
        <v>39.193263454797339</v>
      </c>
      <c r="Q92">
        <v>6.4254070096976612</v>
      </c>
      <c r="R92">
        <v>12.487299131255362</v>
      </c>
      <c r="S92">
        <v>7.7754480394676451</v>
      </c>
      <c r="T92">
        <v>0</v>
      </c>
      <c r="U92">
        <v>24.669835709264145</v>
      </c>
      <c r="V92">
        <v>6.1018373989218322</v>
      </c>
      <c r="W92">
        <v>13.666464210774413</v>
      </c>
      <c r="X92">
        <v>43.440076081355933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2.6133278727180529</v>
      </c>
      <c r="AG92">
        <v>6.290462755200001</v>
      </c>
      <c r="AH92">
        <v>0</v>
      </c>
      <c r="AI92">
        <v>0</v>
      </c>
      <c r="AJ92">
        <v>0</v>
      </c>
      <c r="AK92">
        <v>16.068629917966906</v>
      </c>
      <c r="AL92">
        <v>0</v>
      </c>
      <c r="AM92">
        <v>0</v>
      </c>
      <c r="AN92">
        <v>0.73451500000000014</v>
      </c>
      <c r="AO92">
        <v>0</v>
      </c>
      <c r="AP92">
        <v>0.18862167754763878</v>
      </c>
      <c r="AQ92">
        <v>4.2676194099999991</v>
      </c>
      <c r="AR92">
        <v>0.65023619864130433</v>
      </c>
      <c r="AS92">
        <v>1.386527499776985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606.73357478663002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1.9200018004967783</v>
      </c>
      <c r="L93">
        <v>335.96880611216739</v>
      </c>
      <c r="M93">
        <v>27.09928098122565</v>
      </c>
      <c r="N93">
        <v>17.390519644734521</v>
      </c>
      <c r="O93">
        <v>0</v>
      </c>
      <c r="P93">
        <v>39.193263454797339</v>
      </c>
      <c r="Q93">
        <v>6.4254070096976612</v>
      </c>
      <c r="R93">
        <v>12.487299131255362</v>
      </c>
      <c r="S93">
        <v>7.7754480394676451</v>
      </c>
      <c r="T93">
        <v>0</v>
      </c>
      <c r="U93">
        <v>24.669835709264145</v>
      </c>
      <c r="V93">
        <v>6.1018373989218322</v>
      </c>
      <c r="W93">
        <v>13.666464210774413</v>
      </c>
      <c r="X93">
        <v>43.440076081355933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2.6133278727180529</v>
      </c>
      <c r="AG93">
        <v>6.290462755200001</v>
      </c>
      <c r="AH93">
        <v>0</v>
      </c>
      <c r="AI93">
        <v>0</v>
      </c>
      <c r="AJ93">
        <v>0</v>
      </c>
      <c r="AK93">
        <v>16.068629917966906</v>
      </c>
      <c r="AL93">
        <v>0</v>
      </c>
      <c r="AM93">
        <v>0</v>
      </c>
      <c r="AN93">
        <v>0.73451500000000014</v>
      </c>
      <c r="AO93">
        <v>0</v>
      </c>
      <c r="AP93">
        <v>0.18862167754763878</v>
      </c>
      <c r="AQ93">
        <v>0</v>
      </c>
      <c r="AR93">
        <v>0.65023619864130433</v>
      </c>
      <c r="AS93">
        <v>1.386527499776985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564.07056049600953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1.9200167839436948</v>
      </c>
      <c r="L94">
        <v>305.25163478079151</v>
      </c>
      <c r="M94">
        <v>27.09928098122565</v>
      </c>
      <c r="N94">
        <v>17.390519644734521</v>
      </c>
      <c r="O94">
        <v>0</v>
      </c>
      <c r="P94">
        <v>39.193263454797339</v>
      </c>
      <c r="Q94">
        <v>2.8796934857142857</v>
      </c>
      <c r="R94">
        <v>12.487299131255362</v>
      </c>
      <c r="S94">
        <v>3.8389288873949572</v>
      </c>
      <c r="T94">
        <v>0</v>
      </c>
      <c r="U94">
        <v>24.669835709264145</v>
      </c>
      <c r="V94">
        <v>6.1018373989218322</v>
      </c>
      <c r="W94">
        <v>13.666464210774413</v>
      </c>
      <c r="X94">
        <v>43.440076081355933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2.6133278727180529</v>
      </c>
      <c r="AG94">
        <v>6.290462755200001</v>
      </c>
      <c r="AH94">
        <v>0</v>
      </c>
      <c r="AI94">
        <v>0</v>
      </c>
      <c r="AJ94">
        <v>0</v>
      </c>
      <c r="AK94">
        <v>16.068629917966906</v>
      </c>
      <c r="AL94">
        <v>0</v>
      </c>
      <c r="AM94">
        <v>0</v>
      </c>
      <c r="AN94">
        <v>0.73451500000000014</v>
      </c>
      <c r="AO94">
        <v>0</v>
      </c>
      <c r="AP94">
        <v>0.18862167754763878</v>
      </c>
      <c r="AQ94">
        <v>0</v>
      </c>
      <c r="AR94">
        <v>0.65023619864130433</v>
      </c>
      <c r="AS94">
        <v>1.386527499776985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525.87117147202457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1.9199940690490611</v>
      </c>
      <c r="L95">
        <v>305.25163478079151</v>
      </c>
      <c r="M95">
        <v>27.09928098122565</v>
      </c>
      <c r="N95">
        <v>17.390519644734521</v>
      </c>
      <c r="O95">
        <v>0</v>
      </c>
      <c r="P95">
        <v>39.193263454797339</v>
      </c>
      <c r="Q95">
        <v>2.8796934857142857</v>
      </c>
      <c r="R95">
        <v>5.8199631155462193</v>
      </c>
      <c r="S95">
        <v>3.8389288873949572</v>
      </c>
      <c r="T95">
        <v>0</v>
      </c>
      <c r="U95">
        <v>24.669835709264145</v>
      </c>
      <c r="V95">
        <v>6.1018373989218322</v>
      </c>
      <c r="W95">
        <v>13.666464210774413</v>
      </c>
      <c r="X95">
        <v>43.440076081355933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2.6133278727180529</v>
      </c>
      <c r="AG95">
        <v>6.290462755200001</v>
      </c>
      <c r="AH95">
        <v>0</v>
      </c>
      <c r="AI95">
        <v>0</v>
      </c>
      <c r="AJ95">
        <v>0</v>
      </c>
      <c r="AK95">
        <v>16.068629917966906</v>
      </c>
      <c r="AL95">
        <v>0</v>
      </c>
      <c r="AM95">
        <v>0</v>
      </c>
      <c r="AN95">
        <v>0.73451500000000014</v>
      </c>
      <c r="AO95">
        <v>0</v>
      </c>
      <c r="AP95">
        <v>0.18862167754763878</v>
      </c>
      <c r="AQ95">
        <v>0</v>
      </c>
      <c r="AR95">
        <v>0.65023619864130433</v>
      </c>
      <c r="AS95">
        <v>1.386527499776985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519.20381274142073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1.9199940690490611</v>
      </c>
      <c r="L96">
        <v>305.25163478079151</v>
      </c>
      <c r="M96">
        <v>27.09928098122565</v>
      </c>
      <c r="N96">
        <v>17.390519644734521</v>
      </c>
      <c r="O96">
        <v>0</v>
      </c>
      <c r="P96">
        <v>39.193263454797339</v>
      </c>
      <c r="Q96">
        <v>2.8796934857142857</v>
      </c>
      <c r="R96">
        <v>5.7596022662889519</v>
      </c>
      <c r="S96">
        <v>3.8389288873949572</v>
      </c>
      <c r="T96">
        <v>0</v>
      </c>
      <c r="U96">
        <v>24.669835709264145</v>
      </c>
      <c r="V96">
        <v>6.1018373989218322</v>
      </c>
      <c r="W96">
        <v>13.666464210774413</v>
      </c>
      <c r="X96">
        <v>43.440076081355933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2.6133278727180529</v>
      </c>
      <c r="AG96">
        <v>6.290462755200001</v>
      </c>
      <c r="AH96">
        <v>0</v>
      </c>
      <c r="AI96">
        <v>0</v>
      </c>
      <c r="AJ96">
        <v>0</v>
      </c>
      <c r="AK96">
        <v>16.068629917966906</v>
      </c>
      <c r="AL96">
        <v>0</v>
      </c>
      <c r="AM96">
        <v>0</v>
      </c>
      <c r="AN96">
        <v>0.73451500000000014</v>
      </c>
      <c r="AO96">
        <v>0</v>
      </c>
      <c r="AP96">
        <v>0.18862167754763878</v>
      </c>
      <c r="AQ96">
        <v>0</v>
      </c>
      <c r="AR96">
        <v>0.65023619864130433</v>
      </c>
      <c r="AS96">
        <v>1.386527499776985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519.1434518921634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1.9199968316563223</v>
      </c>
      <c r="L97">
        <v>305.25163478079151</v>
      </c>
      <c r="M97">
        <v>27.09928098122565</v>
      </c>
      <c r="N97">
        <v>17.390519644734521</v>
      </c>
      <c r="O97">
        <v>0</v>
      </c>
      <c r="P97">
        <v>39.193263454797339</v>
      </c>
      <c r="Q97">
        <v>2.8796934857142857</v>
      </c>
      <c r="R97">
        <v>5.7596022662889519</v>
      </c>
      <c r="S97">
        <v>3.8389288873949572</v>
      </c>
      <c r="T97">
        <v>0</v>
      </c>
      <c r="U97">
        <v>24.669835709264145</v>
      </c>
      <c r="V97">
        <v>1.9198750018761728</v>
      </c>
      <c r="W97">
        <v>13.666464210774413</v>
      </c>
      <c r="X97">
        <v>43.440076081355933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2.6133278727180529</v>
      </c>
      <c r="AG97">
        <v>6.290462755200001</v>
      </c>
      <c r="AH97">
        <v>0</v>
      </c>
      <c r="AI97">
        <v>0</v>
      </c>
      <c r="AJ97">
        <v>0</v>
      </c>
      <c r="AK97">
        <v>16.068629917966906</v>
      </c>
      <c r="AL97">
        <v>0</v>
      </c>
      <c r="AM97">
        <v>0</v>
      </c>
      <c r="AN97">
        <v>0.73451500000000014</v>
      </c>
      <c r="AO97">
        <v>0</v>
      </c>
      <c r="AP97">
        <v>0.18862167754763878</v>
      </c>
      <c r="AQ97">
        <v>0</v>
      </c>
      <c r="AR97">
        <v>0.65023619864130433</v>
      </c>
      <c r="AS97">
        <v>1.386527499776985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514.96149225772501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1.9199786899360094</v>
      </c>
      <c r="L98">
        <v>305.25163478079151</v>
      </c>
      <c r="M98">
        <v>27.09928098122565</v>
      </c>
      <c r="N98">
        <v>17.390519644734521</v>
      </c>
      <c r="O98">
        <v>0</v>
      </c>
      <c r="P98">
        <v>39.193263454797339</v>
      </c>
      <c r="Q98">
        <v>2.8796934857142857</v>
      </c>
      <c r="R98">
        <v>5.7596022662889519</v>
      </c>
      <c r="S98">
        <v>3.8389288873949572</v>
      </c>
      <c r="T98">
        <v>0</v>
      </c>
      <c r="U98">
        <v>24.669835709264145</v>
      </c>
      <c r="V98">
        <v>1.9198750018761728</v>
      </c>
      <c r="W98">
        <v>13.666464210774413</v>
      </c>
      <c r="X98">
        <v>43.440076081355933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2.6133278727180529</v>
      </c>
      <c r="AG98">
        <v>6.290462755200001</v>
      </c>
      <c r="AH98">
        <v>0</v>
      </c>
      <c r="AI98">
        <v>0</v>
      </c>
      <c r="AJ98">
        <v>0</v>
      </c>
      <c r="AK98">
        <v>16.068629917966906</v>
      </c>
      <c r="AL98">
        <v>0</v>
      </c>
      <c r="AM98">
        <v>0</v>
      </c>
      <c r="AN98">
        <v>0.73451500000000014</v>
      </c>
      <c r="AO98">
        <v>0</v>
      </c>
      <c r="AP98">
        <v>0.18862167754763878</v>
      </c>
      <c r="AQ98">
        <v>0</v>
      </c>
      <c r="AR98">
        <v>0.9753544513586957</v>
      </c>
      <c r="AS98">
        <v>1.386527499776985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515.28659236872215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0.11822051050402861</v>
      </c>
      <c r="L99">
        <f t="shared" si="2"/>
        <v>10.906704926105537</v>
      </c>
      <c r="M99">
        <f t="shared" si="2"/>
        <v>0.65038274354941417</v>
      </c>
      <c r="N99">
        <f t="shared" si="2"/>
        <v>0.4173724714736276</v>
      </c>
      <c r="O99">
        <f t="shared" si="2"/>
        <v>0</v>
      </c>
      <c r="P99">
        <f t="shared" si="2"/>
        <v>0.90242172992249747</v>
      </c>
      <c r="Q99">
        <f t="shared" si="2"/>
        <v>0.12351900759126606</v>
      </c>
      <c r="R99">
        <f t="shared" si="2"/>
        <v>0.25231174083302355</v>
      </c>
      <c r="S99">
        <f t="shared" si="2"/>
        <v>0.15301313462443689</v>
      </c>
      <c r="T99">
        <f t="shared" si="2"/>
        <v>0</v>
      </c>
      <c r="U99">
        <f t="shared" si="2"/>
        <v>0.59207605702233934</v>
      </c>
      <c r="V99">
        <f t="shared" si="2"/>
        <v>0.11917377658349812</v>
      </c>
      <c r="W99">
        <f t="shared" si="2"/>
        <v>0.28434665107351359</v>
      </c>
      <c r="X99">
        <f t="shared" si="2"/>
        <v>0.8976660467280827</v>
      </c>
      <c r="Y99">
        <f t="shared" si="2"/>
        <v>0</v>
      </c>
      <c r="Z99">
        <f t="shared" si="2"/>
        <v>1.3605286806818185E-2</v>
      </c>
      <c r="AA99">
        <f t="shared" si="2"/>
        <v>2.4839642130801684E-2</v>
      </c>
      <c r="AB99">
        <f t="shared" si="2"/>
        <v>3.2412000218117021E-2</v>
      </c>
      <c r="AC99">
        <f t="shared" si="2"/>
        <v>0</v>
      </c>
      <c r="AD99">
        <f t="shared" si="2"/>
        <v>2.7116900628406514E-2</v>
      </c>
      <c r="AE99">
        <f t="shared" si="2"/>
        <v>8.3708676757599326E-2</v>
      </c>
      <c r="AF99">
        <f t="shared" si="2"/>
        <v>7.5205766983392541E-2</v>
      </c>
      <c r="AG99">
        <f t="shared" si="2"/>
        <v>0.15097110612479994</v>
      </c>
      <c r="AH99">
        <f t="shared" si="2"/>
        <v>0.16246001662149942</v>
      </c>
      <c r="AI99">
        <f t="shared" si="2"/>
        <v>0</v>
      </c>
      <c r="AJ99">
        <f t="shared" si="2"/>
        <v>0</v>
      </c>
      <c r="AK99">
        <f t="shared" si="2"/>
        <v>0.38564711803120599</v>
      </c>
      <c r="AL99">
        <f t="shared" si="2"/>
        <v>0</v>
      </c>
      <c r="AM99">
        <f t="shared" si="2"/>
        <v>9.340325329332334E-3</v>
      </c>
      <c r="AN99">
        <f t="shared" si="2"/>
        <v>1.7628360000000034E-2</v>
      </c>
      <c r="AO99">
        <f t="shared" si="2"/>
        <v>0</v>
      </c>
      <c r="AP99">
        <f t="shared" si="2"/>
        <v>8.0918692304888101E-3</v>
      </c>
      <c r="AQ99">
        <f t="shared" si="2"/>
        <v>0.16160825382742044</v>
      </c>
      <c r="AR99">
        <f t="shared" si="2"/>
        <v>3.9501851905298931E-2</v>
      </c>
      <c r="AS99">
        <f t="shared" si="2"/>
        <v>3.923872845844481E-2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16.648584699064898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14.398548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14.398548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14.398548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14.398548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12.052944999999999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12.052944999999999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12.943626999999999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12.943626999999999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12.127976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12.127976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11.143909000000001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11.143909000000001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14.263211999999999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14.263211999999999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13.473074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13.473074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14.398548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14.398548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14.398548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14.398548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13.378579999999999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13.378579999999999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14.398548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14.398548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14.398548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14.398548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14.398548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14.398548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14.398548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14.398548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14.398548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14.398548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14.398548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14.398548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14.398548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14.398548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14.398548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14.398548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14.398548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14.398548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14.398548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14.398548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14.398548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14.398548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14.398548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14.398548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14.398548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14.398548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14.398548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14.398548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14.398548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14.398548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14.398548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14.398548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14.398548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14.398548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14.398548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14.398548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14.398548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14.398548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14.398548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14.398548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14.398548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14.398548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14.398548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14.398548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14.398548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14.398548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14.398548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14.398548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14.398548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14.398548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14.398548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14.398548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14.398548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14.398548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14.398548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14.398548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14.398548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14.398548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14.398548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14.398548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14.398548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14.398548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14.398548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14.398548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14.398548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14.398548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14.398548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14.398548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14.398548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14.398548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14.398548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14.398548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14.398548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14.398548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14.398548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14.398548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14.398548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14.398548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14.398548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14.398548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14.398548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14.398548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14.398548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14.398548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14.398548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14.398548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14.398548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14.398548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14.398548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14.398548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14.398548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14.398548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14.398548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14.398548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14.398548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14.398548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14.398548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14.398548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14.398548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14.398548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14.398548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14.398548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14.398548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14.398548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14.398548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14.398548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14.398548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14.398548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14.398548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14.398548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14.398548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14.398548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14.398548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14.398548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14.398548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14.398548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14.398548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14.398548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14.398548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14.398548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14.398548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14.398548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14.398548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14.398548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14.398548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14.398548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14.398548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14.398548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14.398548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14.398548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14.398548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14.398548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14.398548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14.398548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16.570589999999999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16.570589999999999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15.943939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15.943939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17.722826000000001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17.722826000000001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14.398548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14.398548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14.398548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14.398548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14.398548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14.398548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14.398548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14.398548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14.398548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14.398548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14.398548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14.398548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13.859218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13.859218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14.398548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14.398548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14.398548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14.398548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14.398548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14.398548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14.398548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14.398548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14.398548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14.398548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14.398548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14.398548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14.398548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14.398548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14.398548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14.398548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0.34433911899999953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0.34433911899999953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45308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376.28</v>
      </c>
      <c r="L3" s="196">
        <v>9.0399999999999991</v>
      </c>
      <c r="M3" s="196">
        <v>57.59</v>
      </c>
      <c r="N3" s="196">
        <v>24.9</v>
      </c>
      <c r="O3" s="196">
        <v>70.349999999999994</v>
      </c>
      <c r="P3" s="196">
        <v>23.82</v>
      </c>
      <c r="Q3" s="196">
        <v>5.55</v>
      </c>
      <c r="R3" s="196">
        <v>16.63</v>
      </c>
      <c r="S3" s="196">
        <v>11.13</v>
      </c>
      <c r="T3" s="196">
        <v>0</v>
      </c>
      <c r="U3" s="196">
        <v>59.62</v>
      </c>
      <c r="V3" s="196">
        <v>8.74</v>
      </c>
      <c r="W3" s="196">
        <v>19</v>
      </c>
      <c r="X3" s="196">
        <v>64.790000000000006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150</v>
      </c>
      <c r="AN3" s="196">
        <v>0</v>
      </c>
      <c r="AO3">
        <v>0</v>
      </c>
      <c r="AP3" s="196">
        <v>117.33</v>
      </c>
      <c r="AQ3" s="196">
        <v>38.03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335</v>
      </c>
      <c r="L4" s="196">
        <v>9.0399999999999991</v>
      </c>
      <c r="M4" s="196">
        <v>57.59</v>
      </c>
      <c r="N4" s="196">
        <v>24.9</v>
      </c>
      <c r="O4" s="196">
        <v>70.349999999999994</v>
      </c>
      <c r="P4" s="196">
        <v>23.82</v>
      </c>
      <c r="Q4" s="196">
        <v>9.1999999999999993</v>
      </c>
      <c r="R4" s="196">
        <v>17.87</v>
      </c>
      <c r="S4" s="196">
        <v>11.13</v>
      </c>
      <c r="T4" s="196">
        <v>0</v>
      </c>
      <c r="U4" s="196">
        <v>59.62</v>
      </c>
      <c r="V4" s="196">
        <v>8.74</v>
      </c>
      <c r="W4" s="196">
        <v>18.239999999999998</v>
      </c>
      <c r="X4" s="196">
        <v>63.07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150</v>
      </c>
      <c r="AN4" s="196">
        <v>0</v>
      </c>
      <c r="AO4">
        <v>0</v>
      </c>
      <c r="AP4" s="196">
        <v>117.33</v>
      </c>
      <c r="AQ4" s="196">
        <v>38.03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289.89</v>
      </c>
      <c r="L5" s="196">
        <v>9.0399999999999991</v>
      </c>
      <c r="M5" s="196">
        <v>57.59</v>
      </c>
      <c r="N5" s="196">
        <v>24.9</v>
      </c>
      <c r="O5" s="196">
        <v>70.349999999999994</v>
      </c>
      <c r="P5" s="196">
        <v>23.82</v>
      </c>
      <c r="Q5" s="196">
        <v>9.1999999999999993</v>
      </c>
      <c r="R5" s="196">
        <v>17.87</v>
      </c>
      <c r="S5" s="196">
        <v>11.13</v>
      </c>
      <c r="T5" s="196">
        <v>0</v>
      </c>
      <c r="U5" s="196">
        <v>59.62</v>
      </c>
      <c r="V5" s="196">
        <v>8.74</v>
      </c>
      <c r="W5" s="196">
        <v>18.239999999999998</v>
      </c>
      <c r="X5" s="196">
        <v>62.19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150</v>
      </c>
      <c r="AN5" s="196">
        <v>0</v>
      </c>
      <c r="AO5">
        <v>0</v>
      </c>
      <c r="AP5" s="196">
        <v>117.33</v>
      </c>
      <c r="AQ5" s="196">
        <v>38.03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259.17</v>
      </c>
      <c r="L6" s="196">
        <v>9.0399999999999991</v>
      </c>
      <c r="M6" s="196">
        <v>57.59</v>
      </c>
      <c r="N6" s="196">
        <v>24.9</v>
      </c>
      <c r="O6" s="196">
        <v>70.349999999999994</v>
      </c>
      <c r="P6" s="196">
        <v>23.82</v>
      </c>
      <c r="Q6" s="196">
        <v>1.92</v>
      </c>
      <c r="R6" s="196">
        <v>17.87</v>
      </c>
      <c r="S6" s="196">
        <v>2.88</v>
      </c>
      <c r="T6" s="196">
        <v>0</v>
      </c>
      <c r="U6" s="196">
        <v>59.62</v>
      </c>
      <c r="V6" s="196">
        <v>8.74</v>
      </c>
      <c r="W6" s="196">
        <v>18.239999999999998</v>
      </c>
      <c r="X6" s="196">
        <v>62.19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150</v>
      </c>
      <c r="AN6" s="196">
        <v>0</v>
      </c>
      <c r="AO6">
        <v>0</v>
      </c>
      <c r="AP6" s="196">
        <v>117.33</v>
      </c>
      <c r="AQ6" s="196">
        <v>38.03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259.17</v>
      </c>
      <c r="L7" s="196">
        <v>2.88</v>
      </c>
      <c r="M7" s="196">
        <v>57.59</v>
      </c>
      <c r="N7" s="196">
        <v>24.9</v>
      </c>
      <c r="O7" s="196">
        <v>70.349999999999994</v>
      </c>
      <c r="P7" s="196">
        <v>23.82</v>
      </c>
      <c r="Q7" s="196">
        <v>1.92</v>
      </c>
      <c r="R7" s="196">
        <v>4.8</v>
      </c>
      <c r="S7" s="196">
        <v>2.88</v>
      </c>
      <c r="T7" s="196">
        <v>0</v>
      </c>
      <c r="U7" s="196">
        <v>59.62</v>
      </c>
      <c r="V7" s="196">
        <v>8.74</v>
      </c>
      <c r="W7" s="196">
        <v>18.239999999999998</v>
      </c>
      <c r="X7" s="196">
        <v>62.19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150</v>
      </c>
      <c r="AN7" s="196">
        <v>0</v>
      </c>
      <c r="AO7">
        <v>0</v>
      </c>
      <c r="AP7" s="196">
        <v>117.33</v>
      </c>
      <c r="AQ7" s="196">
        <v>14.4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259.17</v>
      </c>
      <c r="L8" s="196">
        <v>2.88</v>
      </c>
      <c r="M8" s="196">
        <v>57.59</v>
      </c>
      <c r="N8" s="196">
        <v>24.9</v>
      </c>
      <c r="O8" s="196">
        <v>70.349999999999994</v>
      </c>
      <c r="P8" s="196">
        <v>23.82</v>
      </c>
      <c r="Q8" s="196">
        <v>1.92</v>
      </c>
      <c r="R8" s="196">
        <v>4.8</v>
      </c>
      <c r="S8" s="196">
        <v>2.88</v>
      </c>
      <c r="T8" s="196">
        <v>0</v>
      </c>
      <c r="U8" s="196">
        <v>59.62</v>
      </c>
      <c r="V8" s="196">
        <v>2.88</v>
      </c>
      <c r="W8" s="196">
        <v>18.239999999999998</v>
      </c>
      <c r="X8" s="196">
        <v>62.19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150</v>
      </c>
      <c r="AN8" s="196">
        <v>0</v>
      </c>
      <c r="AO8">
        <v>0</v>
      </c>
      <c r="AP8" s="196">
        <v>91.19</v>
      </c>
      <c r="AQ8" s="196">
        <v>14.4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259.17</v>
      </c>
      <c r="L9" s="196">
        <v>2.88</v>
      </c>
      <c r="M9" s="196">
        <v>57.59</v>
      </c>
      <c r="N9" s="196">
        <v>24.9</v>
      </c>
      <c r="O9" s="196">
        <v>70.349999999999994</v>
      </c>
      <c r="P9" s="196">
        <v>23.82</v>
      </c>
      <c r="Q9" s="196">
        <v>1.92</v>
      </c>
      <c r="R9" s="196">
        <v>4.8</v>
      </c>
      <c r="S9" s="196">
        <v>2.88</v>
      </c>
      <c r="T9" s="196">
        <v>0</v>
      </c>
      <c r="U9" s="196">
        <v>59.62</v>
      </c>
      <c r="V9" s="196">
        <v>2.88</v>
      </c>
      <c r="W9" s="196">
        <v>18.239999999999998</v>
      </c>
      <c r="X9" s="196">
        <v>62.19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150</v>
      </c>
      <c r="AN9" s="196">
        <v>0</v>
      </c>
      <c r="AO9">
        <v>0</v>
      </c>
      <c r="AP9" s="196">
        <v>71.989999999999995</v>
      </c>
      <c r="AQ9" s="196">
        <v>14.4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259.17</v>
      </c>
      <c r="L10" s="196">
        <v>2.88</v>
      </c>
      <c r="M10" s="196">
        <v>57.59</v>
      </c>
      <c r="N10" s="196">
        <v>24.9</v>
      </c>
      <c r="O10" s="196">
        <v>70.349999999999994</v>
      </c>
      <c r="P10" s="196">
        <v>23.82</v>
      </c>
      <c r="Q10" s="196">
        <v>1.92</v>
      </c>
      <c r="R10" s="196">
        <v>4.8</v>
      </c>
      <c r="S10" s="196">
        <v>2.88</v>
      </c>
      <c r="T10" s="196">
        <v>0</v>
      </c>
      <c r="U10" s="196">
        <v>59.62</v>
      </c>
      <c r="V10" s="196">
        <v>2.88</v>
      </c>
      <c r="W10" s="196">
        <v>4.8</v>
      </c>
      <c r="X10" s="196">
        <v>62.19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150</v>
      </c>
      <c r="AN10" s="196">
        <v>0</v>
      </c>
      <c r="AO10">
        <v>0</v>
      </c>
      <c r="AP10" s="196">
        <v>57.59</v>
      </c>
      <c r="AQ10" s="196">
        <v>14.4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259.17</v>
      </c>
      <c r="L11" s="196">
        <v>2.88</v>
      </c>
      <c r="M11" s="196">
        <v>57.59</v>
      </c>
      <c r="N11" s="196">
        <v>24.9</v>
      </c>
      <c r="O11" s="196">
        <v>70.349999999999994</v>
      </c>
      <c r="P11" s="196">
        <v>23.82</v>
      </c>
      <c r="Q11" s="196">
        <v>1.92</v>
      </c>
      <c r="R11" s="196">
        <v>4.8</v>
      </c>
      <c r="S11" s="196">
        <v>2.88</v>
      </c>
      <c r="T11" s="196">
        <v>0</v>
      </c>
      <c r="U11" s="196">
        <v>59.62</v>
      </c>
      <c r="V11" s="196">
        <v>2.88</v>
      </c>
      <c r="W11" s="196">
        <v>4.8</v>
      </c>
      <c r="X11" s="196">
        <v>41.27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150</v>
      </c>
      <c r="AN11" s="196">
        <v>0</v>
      </c>
      <c r="AO11">
        <v>0</v>
      </c>
      <c r="AP11" s="196">
        <v>57.59</v>
      </c>
      <c r="AQ11" s="196">
        <v>14.4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259.17</v>
      </c>
      <c r="L12" s="196">
        <v>2.88</v>
      </c>
      <c r="M12" s="196">
        <v>57.59</v>
      </c>
      <c r="N12" s="196">
        <v>24.9</v>
      </c>
      <c r="O12" s="196">
        <v>70.349999999999994</v>
      </c>
      <c r="P12" s="196">
        <v>23.82</v>
      </c>
      <c r="Q12" s="196">
        <v>1.92</v>
      </c>
      <c r="R12" s="196">
        <v>4.8</v>
      </c>
      <c r="S12" s="196">
        <v>2.88</v>
      </c>
      <c r="T12" s="196">
        <v>0</v>
      </c>
      <c r="U12" s="196">
        <v>59.62</v>
      </c>
      <c r="V12" s="196">
        <v>2.88</v>
      </c>
      <c r="W12" s="196">
        <v>4.8</v>
      </c>
      <c r="X12" s="196">
        <v>24.96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150</v>
      </c>
      <c r="AN12" s="196">
        <v>0</v>
      </c>
      <c r="AO12">
        <v>0</v>
      </c>
      <c r="AP12" s="196">
        <v>57.59</v>
      </c>
      <c r="AQ12" s="196">
        <v>14.4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259.17</v>
      </c>
      <c r="L13" s="196">
        <v>2.88</v>
      </c>
      <c r="M13" s="196">
        <v>57.59</v>
      </c>
      <c r="N13" s="196">
        <v>24.9</v>
      </c>
      <c r="O13" s="196">
        <v>70.349999999999994</v>
      </c>
      <c r="P13" s="196">
        <v>23.82</v>
      </c>
      <c r="Q13" s="196">
        <v>1.92</v>
      </c>
      <c r="R13" s="196">
        <v>4.8</v>
      </c>
      <c r="S13" s="196">
        <v>2.88</v>
      </c>
      <c r="T13" s="196">
        <v>0</v>
      </c>
      <c r="U13" s="196">
        <v>59.62</v>
      </c>
      <c r="V13" s="196">
        <v>2.88</v>
      </c>
      <c r="W13" s="196">
        <v>4.8</v>
      </c>
      <c r="X13" s="196">
        <v>14.4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150</v>
      </c>
      <c r="AN13" s="196">
        <v>0</v>
      </c>
      <c r="AO13">
        <v>0</v>
      </c>
      <c r="AP13" s="196">
        <v>57.59</v>
      </c>
      <c r="AQ13" s="196">
        <v>14.4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259.17</v>
      </c>
      <c r="L14" s="196">
        <v>2.88</v>
      </c>
      <c r="M14" s="196">
        <v>57.59</v>
      </c>
      <c r="N14" s="196">
        <v>24.9</v>
      </c>
      <c r="O14" s="196">
        <v>70.349999999999994</v>
      </c>
      <c r="P14" s="196">
        <v>23.82</v>
      </c>
      <c r="Q14" s="196">
        <v>1.92</v>
      </c>
      <c r="R14" s="196">
        <v>4.8</v>
      </c>
      <c r="S14" s="196">
        <v>2.88</v>
      </c>
      <c r="T14" s="196">
        <v>0</v>
      </c>
      <c r="U14" s="196">
        <v>59.62</v>
      </c>
      <c r="V14" s="196">
        <v>2.88</v>
      </c>
      <c r="W14" s="196">
        <v>4.8</v>
      </c>
      <c r="X14" s="196">
        <v>14.4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150</v>
      </c>
      <c r="AN14" s="196">
        <v>0</v>
      </c>
      <c r="AO14">
        <v>0</v>
      </c>
      <c r="AP14" s="196">
        <v>57.59</v>
      </c>
      <c r="AQ14" s="196">
        <v>14.4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259.17</v>
      </c>
      <c r="L15" s="196">
        <v>2.88</v>
      </c>
      <c r="M15" s="196">
        <v>57.59</v>
      </c>
      <c r="N15" s="196">
        <v>24.9</v>
      </c>
      <c r="O15" s="196">
        <v>70.349999999999994</v>
      </c>
      <c r="P15" s="196">
        <v>23.82</v>
      </c>
      <c r="Q15" s="196">
        <v>1.92</v>
      </c>
      <c r="R15" s="196">
        <v>4.8</v>
      </c>
      <c r="S15" s="196">
        <v>2.88</v>
      </c>
      <c r="T15" s="196">
        <v>0</v>
      </c>
      <c r="U15" s="196">
        <v>59.62</v>
      </c>
      <c r="V15" s="196">
        <v>2.88</v>
      </c>
      <c r="W15" s="196">
        <v>4.8</v>
      </c>
      <c r="X15" s="196">
        <v>14.4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150</v>
      </c>
      <c r="AN15" s="196">
        <v>0</v>
      </c>
      <c r="AO15">
        <v>0</v>
      </c>
      <c r="AP15" s="196">
        <v>57.59</v>
      </c>
      <c r="AQ15" s="196">
        <v>14.4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259.17</v>
      </c>
      <c r="L16" s="196">
        <v>2.88</v>
      </c>
      <c r="M16" s="196">
        <v>57.59</v>
      </c>
      <c r="N16" s="196">
        <v>24.9</v>
      </c>
      <c r="O16" s="196">
        <v>70.349999999999994</v>
      </c>
      <c r="P16" s="196">
        <v>23.82</v>
      </c>
      <c r="Q16" s="196">
        <v>1.92</v>
      </c>
      <c r="R16" s="196">
        <v>4.8</v>
      </c>
      <c r="S16" s="196">
        <v>2.88</v>
      </c>
      <c r="T16" s="196">
        <v>0</v>
      </c>
      <c r="U16" s="196">
        <v>59.62</v>
      </c>
      <c r="V16" s="196">
        <v>2.88</v>
      </c>
      <c r="W16" s="196">
        <v>4.8</v>
      </c>
      <c r="X16" s="196">
        <v>14.4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150</v>
      </c>
      <c r="AN16" s="196">
        <v>0</v>
      </c>
      <c r="AO16">
        <v>0</v>
      </c>
      <c r="AP16" s="196">
        <v>57.59</v>
      </c>
      <c r="AQ16" s="196">
        <v>14.4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259.17</v>
      </c>
      <c r="L17" s="196">
        <v>2.88</v>
      </c>
      <c r="M17" s="196">
        <v>57.59</v>
      </c>
      <c r="N17" s="196">
        <v>24.9</v>
      </c>
      <c r="O17" s="196">
        <v>70.349999999999994</v>
      </c>
      <c r="P17" s="196">
        <v>23.82</v>
      </c>
      <c r="Q17" s="196">
        <v>1.92</v>
      </c>
      <c r="R17" s="196">
        <v>4.8</v>
      </c>
      <c r="S17" s="196">
        <v>2.88</v>
      </c>
      <c r="T17" s="196">
        <v>0</v>
      </c>
      <c r="U17" s="196">
        <v>59.62</v>
      </c>
      <c r="V17" s="196">
        <v>2.88</v>
      </c>
      <c r="W17" s="196">
        <v>4.8</v>
      </c>
      <c r="X17" s="196">
        <v>14.4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150</v>
      </c>
      <c r="AN17" s="196">
        <v>0</v>
      </c>
      <c r="AO17">
        <v>0</v>
      </c>
      <c r="AP17" s="196">
        <v>57.59</v>
      </c>
      <c r="AQ17" s="196">
        <v>14.4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259.17</v>
      </c>
      <c r="L18" s="196">
        <v>2.88</v>
      </c>
      <c r="M18" s="196">
        <v>57.59</v>
      </c>
      <c r="N18" s="196">
        <v>24.9</v>
      </c>
      <c r="O18" s="196">
        <v>70.349999999999994</v>
      </c>
      <c r="P18" s="196">
        <v>23.82</v>
      </c>
      <c r="Q18" s="196">
        <v>1.92</v>
      </c>
      <c r="R18" s="196">
        <v>4.8</v>
      </c>
      <c r="S18" s="196">
        <v>2.88</v>
      </c>
      <c r="T18" s="196">
        <v>0</v>
      </c>
      <c r="U18" s="196">
        <v>59.62</v>
      </c>
      <c r="V18" s="196">
        <v>2.88</v>
      </c>
      <c r="W18" s="196">
        <v>4.8</v>
      </c>
      <c r="X18" s="196">
        <v>14.4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150</v>
      </c>
      <c r="AN18" s="196">
        <v>0</v>
      </c>
      <c r="AO18">
        <v>0</v>
      </c>
      <c r="AP18" s="196">
        <v>57.59</v>
      </c>
      <c r="AQ18" s="196">
        <v>14.4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259.17</v>
      </c>
      <c r="L19" s="196">
        <v>2.88</v>
      </c>
      <c r="M19" s="196">
        <v>57.59</v>
      </c>
      <c r="N19" s="196">
        <v>24.9</v>
      </c>
      <c r="O19" s="196">
        <v>70.349999999999994</v>
      </c>
      <c r="P19" s="196">
        <v>23.82</v>
      </c>
      <c r="Q19" s="196">
        <v>1.92</v>
      </c>
      <c r="R19" s="196">
        <v>4.8</v>
      </c>
      <c r="S19" s="196">
        <v>2.88</v>
      </c>
      <c r="T19" s="196">
        <v>0</v>
      </c>
      <c r="U19" s="196">
        <v>59.62</v>
      </c>
      <c r="V19" s="196">
        <v>2.88</v>
      </c>
      <c r="W19" s="196">
        <v>4.8</v>
      </c>
      <c r="X19" s="196">
        <v>30.72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150</v>
      </c>
      <c r="AN19" s="196">
        <v>0</v>
      </c>
      <c r="AO19">
        <v>0</v>
      </c>
      <c r="AP19" s="196">
        <v>57.59</v>
      </c>
      <c r="AQ19" s="196">
        <v>14.4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259.17</v>
      </c>
      <c r="L20" s="196">
        <v>2.88</v>
      </c>
      <c r="M20" s="196">
        <v>57.59</v>
      </c>
      <c r="N20" s="196">
        <v>24.9</v>
      </c>
      <c r="O20" s="196">
        <v>70.349999999999994</v>
      </c>
      <c r="P20" s="196">
        <v>23.82</v>
      </c>
      <c r="Q20" s="196">
        <v>1.92</v>
      </c>
      <c r="R20" s="196">
        <v>4.8</v>
      </c>
      <c r="S20" s="196">
        <v>2.88</v>
      </c>
      <c r="T20" s="196">
        <v>0</v>
      </c>
      <c r="U20" s="196">
        <v>59.62</v>
      </c>
      <c r="V20" s="196">
        <v>2.88</v>
      </c>
      <c r="W20" s="196">
        <v>4.8</v>
      </c>
      <c r="X20" s="196">
        <v>50.87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150</v>
      </c>
      <c r="AN20" s="196">
        <v>0</v>
      </c>
      <c r="AO20">
        <v>0</v>
      </c>
      <c r="AP20" s="196">
        <v>57.59</v>
      </c>
      <c r="AQ20" s="196">
        <v>14.4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259.17</v>
      </c>
      <c r="L21" s="196">
        <v>2.88</v>
      </c>
      <c r="M21" s="196">
        <v>57.59</v>
      </c>
      <c r="N21" s="196">
        <v>24.9</v>
      </c>
      <c r="O21" s="196">
        <v>70.349999999999994</v>
      </c>
      <c r="P21" s="196">
        <v>23.82</v>
      </c>
      <c r="Q21" s="196">
        <v>1.92</v>
      </c>
      <c r="R21" s="196">
        <v>4.8</v>
      </c>
      <c r="S21" s="196">
        <v>2.88</v>
      </c>
      <c r="T21" s="196">
        <v>0</v>
      </c>
      <c r="U21" s="196">
        <v>59.62</v>
      </c>
      <c r="V21" s="196">
        <v>2.88</v>
      </c>
      <c r="W21" s="196">
        <v>4.8</v>
      </c>
      <c r="X21" s="196">
        <v>62.19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150</v>
      </c>
      <c r="AN21" s="196">
        <v>0</v>
      </c>
      <c r="AO21">
        <v>0</v>
      </c>
      <c r="AP21" s="196">
        <v>57.59</v>
      </c>
      <c r="AQ21" s="196">
        <v>14.4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259.17</v>
      </c>
      <c r="L22" s="196">
        <v>2.88</v>
      </c>
      <c r="M22" s="196">
        <v>57.59</v>
      </c>
      <c r="N22" s="196">
        <v>24.9</v>
      </c>
      <c r="O22" s="196">
        <v>70.349999999999994</v>
      </c>
      <c r="P22" s="196">
        <v>23.82</v>
      </c>
      <c r="Q22" s="196">
        <v>1.92</v>
      </c>
      <c r="R22" s="196">
        <v>4.8</v>
      </c>
      <c r="S22" s="196">
        <v>2.88</v>
      </c>
      <c r="T22" s="196">
        <v>0</v>
      </c>
      <c r="U22" s="196">
        <v>59.62</v>
      </c>
      <c r="V22" s="196">
        <v>2.88</v>
      </c>
      <c r="W22" s="196">
        <v>15.71</v>
      </c>
      <c r="X22" s="196">
        <v>62.19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150</v>
      </c>
      <c r="AN22" s="196">
        <v>0</v>
      </c>
      <c r="AO22">
        <v>0</v>
      </c>
      <c r="AP22" s="196">
        <v>86.39</v>
      </c>
      <c r="AQ22" s="196">
        <v>14.4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259.17</v>
      </c>
      <c r="L23" s="196">
        <v>2.88</v>
      </c>
      <c r="M23" s="196">
        <v>57.59</v>
      </c>
      <c r="N23" s="196">
        <v>24.9</v>
      </c>
      <c r="O23" s="196">
        <v>70.349999999999994</v>
      </c>
      <c r="P23" s="196">
        <v>23.82</v>
      </c>
      <c r="Q23" s="196">
        <v>1.92</v>
      </c>
      <c r="R23" s="196">
        <v>4.53</v>
      </c>
      <c r="S23" s="196">
        <v>2.88</v>
      </c>
      <c r="T23" s="196">
        <v>0</v>
      </c>
      <c r="U23" s="196">
        <v>59.62</v>
      </c>
      <c r="V23" s="196">
        <v>4.0999999999999996</v>
      </c>
      <c r="W23" s="196">
        <v>19.48</v>
      </c>
      <c r="X23" s="196">
        <v>57.04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150</v>
      </c>
      <c r="AN23" s="196">
        <v>0</v>
      </c>
      <c r="AO23">
        <v>0</v>
      </c>
      <c r="AP23" s="196">
        <v>91.08</v>
      </c>
      <c r="AQ23" s="196">
        <v>14.4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335.97</v>
      </c>
      <c r="L24" s="196">
        <v>9.0399999999999991</v>
      </c>
      <c r="M24" s="196">
        <v>57.59</v>
      </c>
      <c r="N24" s="196">
        <v>24.9</v>
      </c>
      <c r="O24" s="196">
        <v>70.349999999999994</v>
      </c>
      <c r="P24" s="196">
        <v>23.82</v>
      </c>
      <c r="Q24" s="196">
        <v>9.1999999999999993</v>
      </c>
      <c r="R24" s="196">
        <v>17.87</v>
      </c>
      <c r="S24" s="196">
        <v>11.13</v>
      </c>
      <c r="T24" s="196">
        <v>0</v>
      </c>
      <c r="U24" s="196">
        <v>59.62</v>
      </c>
      <c r="V24" s="196">
        <v>6.49</v>
      </c>
      <c r="W24" s="196">
        <v>19.559999999999999</v>
      </c>
      <c r="X24" s="196">
        <v>62.19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150</v>
      </c>
      <c r="AN24" s="196">
        <v>0</v>
      </c>
      <c r="AO24">
        <v>0</v>
      </c>
      <c r="AP24" s="196">
        <v>116.89</v>
      </c>
      <c r="AQ24" s="196">
        <v>38.03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383.96</v>
      </c>
      <c r="L25" s="196">
        <v>9.0399999999999991</v>
      </c>
      <c r="M25" s="196">
        <v>57.59</v>
      </c>
      <c r="N25" s="196">
        <v>24.9</v>
      </c>
      <c r="O25" s="196">
        <v>70.349999999999994</v>
      </c>
      <c r="P25" s="196">
        <v>23.82</v>
      </c>
      <c r="Q25" s="196">
        <v>9.1999999999999993</v>
      </c>
      <c r="R25" s="196">
        <v>17.87</v>
      </c>
      <c r="S25" s="196">
        <v>11.13</v>
      </c>
      <c r="T25" s="196">
        <v>0</v>
      </c>
      <c r="U25" s="196">
        <v>59.62</v>
      </c>
      <c r="V25" s="196">
        <v>8.74</v>
      </c>
      <c r="W25" s="196">
        <v>19.559999999999999</v>
      </c>
      <c r="X25" s="196">
        <v>62.19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150</v>
      </c>
      <c r="AN25" s="196">
        <v>0</v>
      </c>
      <c r="AO25">
        <v>0</v>
      </c>
      <c r="AP25" s="196">
        <v>117.33</v>
      </c>
      <c r="AQ25" s="196">
        <v>38.03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431.96</v>
      </c>
      <c r="L26" s="196">
        <v>9.0399999999999991</v>
      </c>
      <c r="M26" s="196">
        <v>57.59</v>
      </c>
      <c r="N26" s="196">
        <v>24.9</v>
      </c>
      <c r="O26" s="196">
        <v>70.349999999999994</v>
      </c>
      <c r="P26" s="196">
        <v>23.82</v>
      </c>
      <c r="Q26" s="196">
        <v>9.1999999999999993</v>
      </c>
      <c r="R26" s="196">
        <v>17.88</v>
      </c>
      <c r="S26" s="196">
        <v>11.13</v>
      </c>
      <c r="T26" s="196">
        <v>0</v>
      </c>
      <c r="U26" s="196">
        <v>59.62</v>
      </c>
      <c r="V26" s="196">
        <v>8.73</v>
      </c>
      <c r="W26" s="196">
        <v>19.559999999999999</v>
      </c>
      <c r="X26" s="196">
        <v>62.19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150</v>
      </c>
      <c r="AN26" s="196">
        <v>0</v>
      </c>
      <c r="AO26">
        <v>0</v>
      </c>
      <c r="AP26" s="196">
        <v>117.33</v>
      </c>
      <c r="AQ26" s="196">
        <v>38.03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486.57</v>
      </c>
      <c r="L27" s="196">
        <v>9.0399999999999991</v>
      </c>
      <c r="M27" s="196">
        <v>57.59</v>
      </c>
      <c r="N27" s="196">
        <v>24.9</v>
      </c>
      <c r="O27" s="196">
        <v>70.349999999999994</v>
      </c>
      <c r="P27" s="196">
        <v>23.82</v>
      </c>
      <c r="Q27" s="196">
        <v>9.1999999999999993</v>
      </c>
      <c r="R27" s="196">
        <v>17.88</v>
      </c>
      <c r="S27" s="196">
        <v>11.13</v>
      </c>
      <c r="T27" s="196">
        <v>0</v>
      </c>
      <c r="U27" s="196">
        <v>59.62</v>
      </c>
      <c r="V27" s="196">
        <v>8.73</v>
      </c>
      <c r="W27" s="196">
        <v>19.559999999999999</v>
      </c>
      <c r="X27" s="196">
        <v>62.19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200</v>
      </c>
      <c r="AN27" s="196">
        <v>0</v>
      </c>
      <c r="AO27">
        <v>0</v>
      </c>
      <c r="AP27" s="196">
        <v>117.33</v>
      </c>
      <c r="AQ27" s="196">
        <v>38.03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485.02</v>
      </c>
      <c r="L28" s="196">
        <v>9.0399999999999991</v>
      </c>
      <c r="M28" s="196">
        <v>57.59</v>
      </c>
      <c r="N28" s="196">
        <v>24.9</v>
      </c>
      <c r="O28" s="196">
        <v>70.349999999999994</v>
      </c>
      <c r="P28" s="196">
        <v>23.82</v>
      </c>
      <c r="Q28" s="196">
        <v>7.96</v>
      </c>
      <c r="R28" s="196">
        <v>17.75</v>
      </c>
      <c r="S28" s="196">
        <v>10.44</v>
      </c>
      <c r="T28" s="196">
        <v>0</v>
      </c>
      <c r="U28" s="196">
        <v>59.62</v>
      </c>
      <c r="V28" s="196">
        <v>8.74</v>
      </c>
      <c r="W28" s="196">
        <v>19.559999999999999</v>
      </c>
      <c r="X28" s="196">
        <v>62.19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116.56</v>
      </c>
      <c r="AJ28" s="196">
        <v>0</v>
      </c>
      <c r="AK28" s="196">
        <v>0</v>
      </c>
      <c r="AL28" s="196">
        <v>0</v>
      </c>
      <c r="AM28" s="196">
        <v>250</v>
      </c>
      <c r="AN28" s="196">
        <v>0</v>
      </c>
      <c r="AO28">
        <v>0</v>
      </c>
      <c r="AP28" s="196">
        <v>114</v>
      </c>
      <c r="AQ28" s="196">
        <v>38.03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486.36</v>
      </c>
      <c r="L29" s="196">
        <v>9.0399999999999991</v>
      </c>
      <c r="M29" s="196">
        <v>57.59</v>
      </c>
      <c r="N29" s="196">
        <v>24.9</v>
      </c>
      <c r="O29" s="196">
        <v>70.349999999999994</v>
      </c>
      <c r="P29" s="196">
        <v>23.82</v>
      </c>
      <c r="Q29" s="196">
        <v>9.16</v>
      </c>
      <c r="R29" s="196">
        <v>17.87</v>
      </c>
      <c r="S29" s="196">
        <v>11.12</v>
      </c>
      <c r="T29" s="196">
        <v>0</v>
      </c>
      <c r="U29" s="196">
        <v>59.62</v>
      </c>
      <c r="V29" s="196">
        <v>8.74</v>
      </c>
      <c r="W29" s="196">
        <v>19.559999999999999</v>
      </c>
      <c r="X29" s="196">
        <v>62.19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112.56</v>
      </c>
      <c r="AJ29" s="196">
        <v>0</v>
      </c>
      <c r="AK29" s="196">
        <v>0</v>
      </c>
      <c r="AL29" s="196">
        <v>0</v>
      </c>
      <c r="AM29" s="196">
        <v>316</v>
      </c>
      <c r="AN29" s="196">
        <v>0</v>
      </c>
      <c r="AO29">
        <v>0</v>
      </c>
      <c r="AP29" s="196">
        <v>117.33</v>
      </c>
      <c r="AQ29" s="196">
        <v>38.03</v>
      </c>
      <c r="AR29" s="196">
        <v>0.24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486.36</v>
      </c>
      <c r="L30" s="196">
        <v>9.0399999999999991</v>
      </c>
      <c r="M30" s="196">
        <v>57.59</v>
      </c>
      <c r="N30" s="196">
        <v>24.9</v>
      </c>
      <c r="O30" s="196">
        <v>70.349999999999994</v>
      </c>
      <c r="P30" s="196">
        <v>23.82</v>
      </c>
      <c r="Q30" s="196">
        <v>9.1999999999999993</v>
      </c>
      <c r="R30" s="196">
        <v>17.87</v>
      </c>
      <c r="S30" s="196">
        <v>11.12</v>
      </c>
      <c r="T30" s="196">
        <v>0</v>
      </c>
      <c r="U30" s="196">
        <v>59.62</v>
      </c>
      <c r="V30" s="196">
        <v>8.74</v>
      </c>
      <c r="W30" s="196">
        <v>19.559999999999999</v>
      </c>
      <c r="X30" s="196">
        <v>62.19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109.13</v>
      </c>
      <c r="AJ30" s="196">
        <v>0</v>
      </c>
      <c r="AK30" s="196">
        <v>0</v>
      </c>
      <c r="AL30" s="196">
        <v>0</v>
      </c>
      <c r="AM30" s="196">
        <v>151</v>
      </c>
      <c r="AN30" s="196">
        <v>0</v>
      </c>
      <c r="AO30">
        <v>0</v>
      </c>
      <c r="AP30" s="196">
        <v>117.33</v>
      </c>
      <c r="AQ30" s="196">
        <v>38.03</v>
      </c>
      <c r="AR30" s="196">
        <v>1.39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486.36</v>
      </c>
      <c r="L31" s="196">
        <v>9.0399999999999991</v>
      </c>
      <c r="M31" s="196">
        <v>57.59</v>
      </c>
      <c r="N31" s="196">
        <v>24.9</v>
      </c>
      <c r="O31" s="196">
        <v>70.349999999999994</v>
      </c>
      <c r="P31" s="196">
        <v>23.82</v>
      </c>
      <c r="Q31" s="196">
        <v>9.1999999999999993</v>
      </c>
      <c r="R31" s="196">
        <v>17.87</v>
      </c>
      <c r="S31" s="196">
        <v>11.12</v>
      </c>
      <c r="T31" s="196">
        <v>0</v>
      </c>
      <c r="U31" s="196">
        <v>59.62</v>
      </c>
      <c r="V31" s="196">
        <v>8.74</v>
      </c>
      <c r="W31" s="196">
        <v>19.559999999999999</v>
      </c>
      <c r="X31" s="196">
        <v>62.19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109.13</v>
      </c>
      <c r="AJ31" s="196">
        <v>0</v>
      </c>
      <c r="AK31" s="196">
        <v>0</v>
      </c>
      <c r="AL31" s="196">
        <v>0</v>
      </c>
      <c r="AM31" s="196">
        <v>153</v>
      </c>
      <c r="AN31" s="196">
        <v>0</v>
      </c>
      <c r="AO31">
        <v>0</v>
      </c>
      <c r="AP31" s="196">
        <v>117.33</v>
      </c>
      <c r="AQ31" s="196">
        <v>38.03</v>
      </c>
      <c r="AR31" s="196">
        <v>6.24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486.36</v>
      </c>
      <c r="L32" s="196">
        <v>9.0399999999999991</v>
      </c>
      <c r="M32" s="196">
        <v>57.59</v>
      </c>
      <c r="N32" s="196">
        <v>24.9</v>
      </c>
      <c r="O32" s="196">
        <v>70.349999999999994</v>
      </c>
      <c r="P32" s="196">
        <v>23.82</v>
      </c>
      <c r="Q32" s="196">
        <v>9.1999999999999993</v>
      </c>
      <c r="R32" s="196">
        <v>17.87</v>
      </c>
      <c r="S32" s="196">
        <v>11.12</v>
      </c>
      <c r="T32" s="196">
        <v>0</v>
      </c>
      <c r="U32" s="196">
        <v>59.62</v>
      </c>
      <c r="V32" s="196">
        <v>8.74</v>
      </c>
      <c r="W32" s="196">
        <v>19.559999999999999</v>
      </c>
      <c r="X32" s="196">
        <v>62.19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109.13</v>
      </c>
      <c r="AJ32" s="196">
        <v>0</v>
      </c>
      <c r="AK32" s="196">
        <v>0</v>
      </c>
      <c r="AL32" s="196">
        <v>0</v>
      </c>
      <c r="AM32" s="196">
        <v>315</v>
      </c>
      <c r="AN32" s="196">
        <v>0</v>
      </c>
      <c r="AO32">
        <v>0</v>
      </c>
      <c r="AP32" s="196">
        <v>117.33</v>
      </c>
      <c r="AQ32" s="196">
        <v>38.03</v>
      </c>
      <c r="AR32" s="196">
        <v>14.81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486.36</v>
      </c>
      <c r="L33" s="196">
        <v>9.0399999999999991</v>
      </c>
      <c r="M33" s="196">
        <v>57.59</v>
      </c>
      <c r="N33" s="196">
        <v>24.9</v>
      </c>
      <c r="O33" s="196">
        <v>70.349999999999994</v>
      </c>
      <c r="P33" s="196">
        <v>23.82</v>
      </c>
      <c r="Q33" s="196">
        <v>9.1999999999999993</v>
      </c>
      <c r="R33" s="196">
        <v>17.87</v>
      </c>
      <c r="S33" s="196">
        <v>11.12</v>
      </c>
      <c r="T33" s="196">
        <v>0</v>
      </c>
      <c r="U33" s="196">
        <v>59.62</v>
      </c>
      <c r="V33" s="196">
        <v>8.74</v>
      </c>
      <c r="W33" s="196">
        <v>19.559999999999999</v>
      </c>
      <c r="X33" s="196">
        <v>62.19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109.13</v>
      </c>
      <c r="AJ33" s="196">
        <v>0</v>
      </c>
      <c r="AK33" s="196">
        <v>0</v>
      </c>
      <c r="AL33" s="196">
        <v>0</v>
      </c>
      <c r="AM33" s="196">
        <v>302</v>
      </c>
      <c r="AN33" s="196">
        <v>0</v>
      </c>
      <c r="AO33">
        <v>0</v>
      </c>
      <c r="AP33" s="196">
        <v>117.33</v>
      </c>
      <c r="AQ33" s="196">
        <v>0</v>
      </c>
      <c r="AR33" s="196">
        <v>27.22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486.36</v>
      </c>
      <c r="L34" s="196">
        <v>9.0399999999999991</v>
      </c>
      <c r="M34" s="196">
        <v>57.59</v>
      </c>
      <c r="N34" s="196">
        <v>24.9</v>
      </c>
      <c r="O34" s="196">
        <v>70.349999999999994</v>
      </c>
      <c r="P34" s="196">
        <v>23.82</v>
      </c>
      <c r="Q34" s="196">
        <v>9.1999999999999993</v>
      </c>
      <c r="R34" s="196">
        <v>17.87</v>
      </c>
      <c r="S34" s="196">
        <v>11.12</v>
      </c>
      <c r="T34" s="196">
        <v>0</v>
      </c>
      <c r="U34" s="196">
        <v>59.62</v>
      </c>
      <c r="V34" s="196">
        <v>8.74</v>
      </c>
      <c r="W34" s="196">
        <v>19.559999999999999</v>
      </c>
      <c r="X34" s="196">
        <v>62.19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109.13</v>
      </c>
      <c r="AJ34" s="196">
        <v>0</v>
      </c>
      <c r="AK34" s="196">
        <v>0</v>
      </c>
      <c r="AL34" s="196">
        <v>0</v>
      </c>
      <c r="AM34" s="196">
        <v>320</v>
      </c>
      <c r="AN34" s="196">
        <v>0</v>
      </c>
      <c r="AO34">
        <v>0</v>
      </c>
      <c r="AP34" s="196">
        <v>117.33</v>
      </c>
      <c r="AQ34" s="196">
        <v>0</v>
      </c>
      <c r="AR34" s="196">
        <v>42.46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486.36</v>
      </c>
      <c r="L35" s="196">
        <v>9.0399999999999991</v>
      </c>
      <c r="M35" s="196">
        <v>57.59</v>
      </c>
      <c r="N35" s="196">
        <v>24.9</v>
      </c>
      <c r="O35" s="196">
        <v>70.349999999999994</v>
      </c>
      <c r="P35" s="196">
        <v>23.82</v>
      </c>
      <c r="Q35" s="196">
        <v>9.1999999999999993</v>
      </c>
      <c r="R35" s="196">
        <v>17.87</v>
      </c>
      <c r="S35" s="196">
        <v>11.12</v>
      </c>
      <c r="T35" s="196">
        <v>0</v>
      </c>
      <c r="U35" s="196">
        <v>59.62</v>
      </c>
      <c r="V35" s="196">
        <v>8.74</v>
      </c>
      <c r="W35" s="196">
        <v>19.559999999999999</v>
      </c>
      <c r="X35" s="196">
        <v>62.19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109.13</v>
      </c>
      <c r="AJ35" s="196">
        <v>0</v>
      </c>
      <c r="AK35" s="196">
        <v>0</v>
      </c>
      <c r="AL35" s="196">
        <v>0</v>
      </c>
      <c r="AM35" s="196">
        <v>320</v>
      </c>
      <c r="AN35" s="196">
        <v>0</v>
      </c>
      <c r="AO35">
        <v>0</v>
      </c>
      <c r="AP35" s="196">
        <v>117.33</v>
      </c>
      <c r="AQ35" s="196">
        <v>0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486.36</v>
      </c>
      <c r="L36" s="196">
        <v>9.0399999999999991</v>
      </c>
      <c r="M36" s="196">
        <v>57.59</v>
      </c>
      <c r="N36" s="196">
        <v>24.9</v>
      </c>
      <c r="O36" s="196">
        <v>70.349999999999994</v>
      </c>
      <c r="P36" s="196">
        <v>23.82</v>
      </c>
      <c r="Q36" s="196">
        <v>9.1999999999999993</v>
      </c>
      <c r="R36" s="196">
        <v>17.87</v>
      </c>
      <c r="S36" s="196">
        <v>11.12</v>
      </c>
      <c r="T36" s="196">
        <v>0</v>
      </c>
      <c r="U36" s="196">
        <v>59.62</v>
      </c>
      <c r="V36" s="196">
        <v>8.74</v>
      </c>
      <c r="W36" s="196">
        <v>19.559999999999999</v>
      </c>
      <c r="X36" s="196">
        <v>62.19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109.13</v>
      </c>
      <c r="AJ36" s="196">
        <v>0</v>
      </c>
      <c r="AK36" s="196">
        <v>0</v>
      </c>
      <c r="AL36" s="196">
        <v>0</v>
      </c>
      <c r="AM36" s="196">
        <v>216</v>
      </c>
      <c r="AN36" s="196">
        <v>0</v>
      </c>
      <c r="AO36">
        <v>0</v>
      </c>
      <c r="AP36" s="196">
        <v>117.33</v>
      </c>
      <c r="AQ36" s="196">
        <v>0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486.36</v>
      </c>
      <c r="L37" s="196">
        <v>9.0399999999999991</v>
      </c>
      <c r="M37" s="196">
        <v>57.59</v>
      </c>
      <c r="N37" s="196">
        <v>24.9</v>
      </c>
      <c r="O37" s="196">
        <v>70.349999999999994</v>
      </c>
      <c r="P37" s="196">
        <v>23.82</v>
      </c>
      <c r="Q37" s="196">
        <v>9.1999999999999993</v>
      </c>
      <c r="R37" s="196">
        <v>17.87</v>
      </c>
      <c r="S37" s="196">
        <v>11.12</v>
      </c>
      <c r="T37" s="196">
        <v>0</v>
      </c>
      <c r="U37" s="196">
        <v>59.62</v>
      </c>
      <c r="V37" s="196">
        <v>8.74</v>
      </c>
      <c r="W37" s="196">
        <v>19.559999999999999</v>
      </c>
      <c r="X37" s="196">
        <v>62.19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109.13</v>
      </c>
      <c r="AJ37" s="196">
        <v>0</v>
      </c>
      <c r="AK37" s="196">
        <v>0</v>
      </c>
      <c r="AL37" s="196">
        <v>0</v>
      </c>
      <c r="AM37" s="196">
        <v>214</v>
      </c>
      <c r="AN37" s="196">
        <v>0</v>
      </c>
      <c r="AO37">
        <v>0</v>
      </c>
      <c r="AP37" s="196">
        <v>117.33</v>
      </c>
      <c r="AQ37" s="196">
        <v>0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486.36</v>
      </c>
      <c r="L38" s="196">
        <v>9.0399999999999991</v>
      </c>
      <c r="M38" s="196">
        <v>57.59</v>
      </c>
      <c r="N38" s="196">
        <v>24.9</v>
      </c>
      <c r="O38" s="196">
        <v>70.349999999999994</v>
      </c>
      <c r="P38" s="196">
        <v>23.82</v>
      </c>
      <c r="Q38" s="196">
        <v>9.1999999999999993</v>
      </c>
      <c r="R38" s="196">
        <v>17.87</v>
      </c>
      <c r="S38" s="196">
        <v>11.12</v>
      </c>
      <c r="T38" s="196">
        <v>0</v>
      </c>
      <c r="U38" s="196">
        <v>59.62</v>
      </c>
      <c r="V38" s="196">
        <v>8.74</v>
      </c>
      <c r="W38" s="196">
        <v>19.559999999999999</v>
      </c>
      <c r="X38" s="196">
        <v>62.19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128.72999999999999</v>
      </c>
      <c r="AJ38" s="196">
        <v>0</v>
      </c>
      <c r="AK38" s="196">
        <v>0</v>
      </c>
      <c r="AL38" s="196">
        <v>0</v>
      </c>
      <c r="AM38" s="196">
        <v>180</v>
      </c>
      <c r="AN38" s="196">
        <v>0</v>
      </c>
      <c r="AO38">
        <v>0</v>
      </c>
      <c r="AP38" s="196">
        <v>117.33</v>
      </c>
      <c r="AQ38" s="196">
        <v>0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486.36</v>
      </c>
      <c r="L39" s="196">
        <v>9.0399999999999991</v>
      </c>
      <c r="M39" s="196">
        <v>57.59</v>
      </c>
      <c r="N39" s="196">
        <v>24.9</v>
      </c>
      <c r="O39" s="196">
        <v>70.349999999999994</v>
      </c>
      <c r="P39" s="196">
        <v>23.82</v>
      </c>
      <c r="Q39" s="196">
        <v>9.1999999999999993</v>
      </c>
      <c r="R39" s="196">
        <v>17.87</v>
      </c>
      <c r="S39" s="196">
        <v>11.12</v>
      </c>
      <c r="T39" s="196">
        <v>0</v>
      </c>
      <c r="U39" s="196">
        <v>59.62</v>
      </c>
      <c r="V39" s="196">
        <v>8.74</v>
      </c>
      <c r="W39" s="196">
        <v>19.559999999999999</v>
      </c>
      <c r="X39" s="196">
        <v>62.19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128.72999999999999</v>
      </c>
      <c r="AJ39" s="196">
        <v>0</v>
      </c>
      <c r="AK39" s="196">
        <v>0</v>
      </c>
      <c r="AL39" s="196">
        <v>0</v>
      </c>
      <c r="AM39" s="196">
        <v>320</v>
      </c>
      <c r="AN39" s="196">
        <v>0</v>
      </c>
      <c r="AO39">
        <v>0</v>
      </c>
      <c r="AP39" s="196">
        <v>117.33</v>
      </c>
      <c r="AQ39" s="196">
        <v>0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486.36</v>
      </c>
      <c r="L40" s="196">
        <v>9.0399999999999991</v>
      </c>
      <c r="M40" s="196">
        <v>57.59</v>
      </c>
      <c r="N40" s="196">
        <v>24.9</v>
      </c>
      <c r="O40" s="196">
        <v>70.349999999999994</v>
      </c>
      <c r="P40" s="196">
        <v>23.82</v>
      </c>
      <c r="Q40" s="196">
        <v>9.1999999999999993</v>
      </c>
      <c r="R40" s="196">
        <v>17.87</v>
      </c>
      <c r="S40" s="196">
        <v>11.12</v>
      </c>
      <c r="T40" s="196">
        <v>0</v>
      </c>
      <c r="U40" s="196">
        <v>59.62</v>
      </c>
      <c r="V40" s="196">
        <v>8.74</v>
      </c>
      <c r="W40" s="196">
        <v>19.559999999999999</v>
      </c>
      <c r="X40" s="196">
        <v>62.19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128.72999999999999</v>
      </c>
      <c r="AJ40" s="196">
        <v>0</v>
      </c>
      <c r="AK40" s="196">
        <v>0</v>
      </c>
      <c r="AL40" s="196">
        <v>0</v>
      </c>
      <c r="AM40" s="196">
        <v>320</v>
      </c>
      <c r="AN40" s="196">
        <v>0</v>
      </c>
      <c r="AO40">
        <v>0</v>
      </c>
      <c r="AP40" s="196">
        <v>117.33</v>
      </c>
      <c r="AQ40" s="196">
        <v>0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486.36</v>
      </c>
      <c r="L41" s="196">
        <v>9.0399999999999991</v>
      </c>
      <c r="M41" s="196">
        <v>57.59</v>
      </c>
      <c r="N41" s="196">
        <v>24.9</v>
      </c>
      <c r="O41" s="196">
        <v>70.349999999999994</v>
      </c>
      <c r="P41" s="196">
        <v>23.82</v>
      </c>
      <c r="Q41" s="196">
        <v>9.1999999999999993</v>
      </c>
      <c r="R41" s="196">
        <v>17.87</v>
      </c>
      <c r="S41" s="196">
        <v>11.12</v>
      </c>
      <c r="T41" s="196">
        <v>0</v>
      </c>
      <c r="U41" s="196">
        <v>59.62</v>
      </c>
      <c r="V41" s="196">
        <v>8.74</v>
      </c>
      <c r="W41" s="196">
        <v>19.559999999999999</v>
      </c>
      <c r="X41" s="196">
        <v>62.19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109.13</v>
      </c>
      <c r="AJ41" s="196">
        <v>0</v>
      </c>
      <c r="AK41" s="196">
        <v>0</v>
      </c>
      <c r="AL41" s="196">
        <v>0</v>
      </c>
      <c r="AM41" s="196">
        <v>320</v>
      </c>
      <c r="AN41" s="196">
        <v>0</v>
      </c>
      <c r="AO41">
        <v>0</v>
      </c>
      <c r="AP41" s="196">
        <v>117.33</v>
      </c>
      <c r="AQ41" s="196">
        <v>0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486.36</v>
      </c>
      <c r="L42" s="196">
        <v>9.0399999999999991</v>
      </c>
      <c r="M42" s="196">
        <v>57.59</v>
      </c>
      <c r="N42" s="196">
        <v>24.9</v>
      </c>
      <c r="O42" s="196">
        <v>70.349999999999994</v>
      </c>
      <c r="P42" s="196">
        <v>23.82</v>
      </c>
      <c r="Q42" s="196">
        <v>9.1999999999999993</v>
      </c>
      <c r="R42" s="196">
        <v>17.87</v>
      </c>
      <c r="S42" s="196">
        <v>11.12</v>
      </c>
      <c r="T42" s="196">
        <v>0</v>
      </c>
      <c r="U42" s="196">
        <v>59.62</v>
      </c>
      <c r="V42" s="196">
        <v>8.74</v>
      </c>
      <c r="W42" s="196">
        <v>19.559999999999999</v>
      </c>
      <c r="X42" s="196">
        <v>62.19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109.13</v>
      </c>
      <c r="AJ42" s="196">
        <v>0</v>
      </c>
      <c r="AK42" s="196">
        <v>0</v>
      </c>
      <c r="AL42" s="196">
        <v>0</v>
      </c>
      <c r="AM42" s="196">
        <v>320</v>
      </c>
      <c r="AN42" s="196">
        <v>0</v>
      </c>
      <c r="AO42">
        <v>0</v>
      </c>
      <c r="AP42" s="196">
        <v>117.33</v>
      </c>
      <c r="AQ42" s="196">
        <v>0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486.36</v>
      </c>
      <c r="L43" s="196">
        <v>9.0399999999999991</v>
      </c>
      <c r="M43" s="196">
        <v>57.59</v>
      </c>
      <c r="N43" s="196">
        <v>24.9</v>
      </c>
      <c r="O43" s="196">
        <v>70.349999999999994</v>
      </c>
      <c r="P43" s="196">
        <v>23.82</v>
      </c>
      <c r="Q43" s="196">
        <v>9.1999999999999993</v>
      </c>
      <c r="R43" s="196">
        <v>17.87</v>
      </c>
      <c r="S43" s="196">
        <v>11.12</v>
      </c>
      <c r="T43" s="196">
        <v>0</v>
      </c>
      <c r="U43" s="196">
        <v>59.62</v>
      </c>
      <c r="V43" s="196">
        <v>8.74</v>
      </c>
      <c r="W43" s="196">
        <v>19.559999999999999</v>
      </c>
      <c r="X43" s="196">
        <v>62.19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109.13</v>
      </c>
      <c r="AJ43" s="196">
        <v>0</v>
      </c>
      <c r="AK43" s="196">
        <v>0</v>
      </c>
      <c r="AL43" s="196">
        <v>0</v>
      </c>
      <c r="AM43" s="196">
        <v>320</v>
      </c>
      <c r="AN43" s="196">
        <v>0</v>
      </c>
      <c r="AO43">
        <v>0</v>
      </c>
      <c r="AP43" s="196">
        <v>117.33</v>
      </c>
      <c r="AQ43" s="196">
        <v>0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486.36</v>
      </c>
      <c r="L44" s="196">
        <v>9.0399999999999991</v>
      </c>
      <c r="M44" s="196">
        <v>57.59</v>
      </c>
      <c r="N44" s="196">
        <v>24.9</v>
      </c>
      <c r="O44" s="196">
        <v>70.349999999999994</v>
      </c>
      <c r="P44" s="196">
        <v>23.82</v>
      </c>
      <c r="Q44" s="196">
        <v>9.1999999999999993</v>
      </c>
      <c r="R44" s="196">
        <v>17.87</v>
      </c>
      <c r="S44" s="196">
        <v>11.12</v>
      </c>
      <c r="T44" s="196">
        <v>0</v>
      </c>
      <c r="U44" s="196">
        <v>59.62</v>
      </c>
      <c r="V44" s="196">
        <v>8.74</v>
      </c>
      <c r="W44" s="196">
        <v>19.559999999999999</v>
      </c>
      <c r="X44" s="196">
        <v>62.19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128.72999999999999</v>
      </c>
      <c r="AJ44" s="196">
        <v>0</v>
      </c>
      <c r="AK44" s="196">
        <v>0</v>
      </c>
      <c r="AL44" s="196">
        <v>0</v>
      </c>
      <c r="AM44" s="196">
        <v>320</v>
      </c>
      <c r="AN44" s="196">
        <v>0</v>
      </c>
      <c r="AO44">
        <v>0</v>
      </c>
      <c r="AP44" s="196">
        <v>117.33</v>
      </c>
      <c r="AQ44" s="196">
        <v>0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486.36</v>
      </c>
      <c r="L45" s="196">
        <v>9.0399999999999991</v>
      </c>
      <c r="M45" s="196">
        <v>57.59</v>
      </c>
      <c r="N45" s="196">
        <v>24.9</v>
      </c>
      <c r="O45" s="196">
        <v>70.349999999999994</v>
      </c>
      <c r="P45" s="196">
        <v>23.82</v>
      </c>
      <c r="Q45" s="196">
        <v>9.1999999999999993</v>
      </c>
      <c r="R45" s="196">
        <v>17.87</v>
      </c>
      <c r="S45" s="196">
        <v>11.12</v>
      </c>
      <c r="T45" s="196">
        <v>0</v>
      </c>
      <c r="U45" s="196">
        <v>59.62</v>
      </c>
      <c r="V45" s="196">
        <v>8.74</v>
      </c>
      <c r="W45" s="196">
        <v>19.559999999999999</v>
      </c>
      <c r="X45" s="196">
        <v>62.19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109.13</v>
      </c>
      <c r="AJ45" s="196">
        <v>0</v>
      </c>
      <c r="AK45" s="196">
        <v>0</v>
      </c>
      <c r="AL45" s="196">
        <v>0</v>
      </c>
      <c r="AM45" s="196">
        <v>250</v>
      </c>
      <c r="AN45" s="196">
        <v>0</v>
      </c>
      <c r="AO45">
        <v>0</v>
      </c>
      <c r="AP45" s="196">
        <v>117.33</v>
      </c>
      <c r="AQ45" s="196">
        <v>0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486.36</v>
      </c>
      <c r="L46" s="196">
        <v>9.0399999999999991</v>
      </c>
      <c r="M46" s="196">
        <v>57.59</v>
      </c>
      <c r="N46" s="196">
        <v>24.9</v>
      </c>
      <c r="O46" s="196">
        <v>70.349999999999994</v>
      </c>
      <c r="P46" s="196">
        <v>23.82</v>
      </c>
      <c r="Q46" s="196">
        <v>9.1999999999999993</v>
      </c>
      <c r="R46" s="196">
        <v>17.87</v>
      </c>
      <c r="S46" s="196">
        <v>11.12</v>
      </c>
      <c r="T46" s="196">
        <v>0</v>
      </c>
      <c r="U46" s="196">
        <v>59.62</v>
      </c>
      <c r="V46" s="196">
        <v>8.74</v>
      </c>
      <c r="W46" s="196">
        <v>19.559999999999999</v>
      </c>
      <c r="X46" s="196">
        <v>62.19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109.13</v>
      </c>
      <c r="AJ46" s="196">
        <v>0</v>
      </c>
      <c r="AK46" s="196">
        <v>0</v>
      </c>
      <c r="AL46" s="196">
        <v>0</v>
      </c>
      <c r="AM46" s="196">
        <v>250</v>
      </c>
      <c r="AN46" s="196">
        <v>0</v>
      </c>
      <c r="AO46">
        <v>0</v>
      </c>
      <c r="AP46" s="196">
        <v>117.33</v>
      </c>
      <c r="AQ46" s="196">
        <v>0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486.36</v>
      </c>
      <c r="L47" s="196">
        <v>9.0399999999999991</v>
      </c>
      <c r="M47" s="196">
        <v>57.59</v>
      </c>
      <c r="N47" s="196">
        <v>24.9</v>
      </c>
      <c r="O47" s="196">
        <v>70.349999999999994</v>
      </c>
      <c r="P47" s="196">
        <v>23.82</v>
      </c>
      <c r="Q47" s="196">
        <v>9.1999999999999993</v>
      </c>
      <c r="R47" s="196">
        <v>17.87</v>
      </c>
      <c r="S47" s="196">
        <v>11.12</v>
      </c>
      <c r="T47" s="196">
        <v>0</v>
      </c>
      <c r="U47" s="196">
        <v>59.62</v>
      </c>
      <c r="V47" s="196">
        <v>8.74</v>
      </c>
      <c r="W47" s="196">
        <v>19.559999999999999</v>
      </c>
      <c r="X47" s="196">
        <v>62.19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109.13</v>
      </c>
      <c r="AJ47" s="196">
        <v>0</v>
      </c>
      <c r="AK47" s="196">
        <v>0</v>
      </c>
      <c r="AL47" s="196">
        <v>0</v>
      </c>
      <c r="AM47" s="196">
        <v>320</v>
      </c>
      <c r="AN47" s="196">
        <v>0</v>
      </c>
      <c r="AO47">
        <v>0</v>
      </c>
      <c r="AP47" s="196">
        <v>117.33</v>
      </c>
      <c r="AQ47" s="196">
        <v>0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486.36</v>
      </c>
      <c r="L48" s="196">
        <v>9.0399999999999991</v>
      </c>
      <c r="M48" s="196">
        <v>57.59</v>
      </c>
      <c r="N48" s="196">
        <v>24.9</v>
      </c>
      <c r="O48" s="196">
        <v>70.349999999999994</v>
      </c>
      <c r="P48" s="196">
        <v>23.82</v>
      </c>
      <c r="Q48" s="196">
        <v>9.1999999999999993</v>
      </c>
      <c r="R48" s="196">
        <v>17.87</v>
      </c>
      <c r="S48" s="196">
        <v>11.12</v>
      </c>
      <c r="T48" s="196">
        <v>0</v>
      </c>
      <c r="U48" s="196">
        <v>59.62</v>
      </c>
      <c r="V48" s="196">
        <v>8.74</v>
      </c>
      <c r="W48" s="196">
        <v>19.559999999999999</v>
      </c>
      <c r="X48" s="196">
        <v>62.19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109.13</v>
      </c>
      <c r="AJ48" s="196">
        <v>0</v>
      </c>
      <c r="AK48" s="196">
        <v>0</v>
      </c>
      <c r="AL48" s="196">
        <v>0</v>
      </c>
      <c r="AM48" s="196">
        <v>320</v>
      </c>
      <c r="AN48" s="196">
        <v>0</v>
      </c>
      <c r="AO48">
        <v>0</v>
      </c>
      <c r="AP48" s="196">
        <v>117.33</v>
      </c>
      <c r="AQ48" s="196">
        <v>0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486.36</v>
      </c>
      <c r="L49" s="196">
        <v>9.0399999999999991</v>
      </c>
      <c r="M49" s="196">
        <v>57.59</v>
      </c>
      <c r="N49" s="196">
        <v>24.9</v>
      </c>
      <c r="O49" s="196">
        <v>70.349999999999994</v>
      </c>
      <c r="P49" s="196">
        <v>23.82</v>
      </c>
      <c r="Q49" s="196">
        <v>9.1999999999999993</v>
      </c>
      <c r="R49" s="196">
        <v>17.87</v>
      </c>
      <c r="S49" s="196">
        <v>11.12</v>
      </c>
      <c r="T49" s="196">
        <v>0</v>
      </c>
      <c r="U49" s="196">
        <v>59.62</v>
      </c>
      <c r="V49" s="196">
        <v>8.74</v>
      </c>
      <c r="W49" s="196">
        <v>19.559999999999999</v>
      </c>
      <c r="X49" s="196">
        <v>62.19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112.56</v>
      </c>
      <c r="AJ49" s="196">
        <v>0</v>
      </c>
      <c r="AK49" s="196">
        <v>0</v>
      </c>
      <c r="AL49" s="196">
        <v>0</v>
      </c>
      <c r="AM49" s="196">
        <v>320</v>
      </c>
      <c r="AN49" s="196">
        <v>0</v>
      </c>
      <c r="AO49">
        <v>0</v>
      </c>
      <c r="AP49" s="196">
        <v>117.33</v>
      </c>
      <c r="AQ49" s="196">
        <v>0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486.58</v>
      </c>
      <c r="L50" s="196">
        <v>9.0399999999999991</v>
      </c>
      <c r="M50" s="196">
        <v>57.59</v>
      </c>
      <c r="N50" s="196">
        <v>24.9</v>
      </c>
      <c r="O50" s="196">
        <v>70.349999999999994</v>
      </c>
      <c r="P50" s="196">
        <v>23.82</v>
      </c>
      <c r="Q50" s="196">
        <v>9.1999999999999993</v>
      </c>
      <c r="R50" s="196">
        <v>17.87</v>
      </c>
      <c r="S50" s="196">
        <v>11.12</v>
      </c>
      <c r="T50" s="196">
        <v>0</v>
      </c>
      <c r="U50" s="196">
        <v>59.62</v>
      </c>
      <c r="V50" s="196">
        <v>8.74</v>
      </c>
      <c r="W50" s="196">
        <v>19.559999999999999</v>
      </c>
      <c r="X50" s="196">
        <v>62.19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112.56</v>
      </c>
      <c r="AJ50" s="196">
        <v>0</v>
      </c>
      <c r="AK50" s="196">
        <v>0</v>
      </c>
      <c r="AL50" s="196">
        <v>0</v>
      </c>
      <c r="AM50" s="196">
        <v>320</v>
      </c>
      <c r="AN50" s="196">
        <v>0</v>
      </c>
      <c r="AO50">
        <v>0</v>
      </c>
      <c r="AP50" s="196">
        <v>117.33</v>
      </c>
      <c r="AQ50" s="196">
        <v>0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486.58</v>
      </c>
      <c r="L51" s="196">
        <v>9.0399999999999991</v>
      </c>
      <c r="M51" s="196">
        <v>57.59</v>
      </c>
      <c r="N51" s="196">
        <v>24.9</v>
      </c>
      <c r="O51" s="196">
        <v>70.349999999999994</v>
      </c>
      <c r="P51" s="196">
        <v>23.82</v>
      </c>
      <c r="Q51" s="196">
        <v>9.1999999999999993</v>
      </c>
      <c r="R51" s="196">
        <v>17.87</v>
      </c>
      <c r="S51" s="196">
        <v>11.12</v>
      </c>
      <c r="T51" s="196">
        <v>0</v>
      </c>
      <c r="U51" s="196">
        <v>59.62</v>
      </c>
      <c r="V51" s="196">
        <v>8.74</v>
      </c>
      <c r="W51" s="196">
        <v>19.559999999999999</v>
      </c>
      <c r="X51" s="196">
        <v>62.19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116.56</v>
      </c>
      <c r="AJ51" s="196">
        <v>0</v>
      </c>
      <c r="AK51" s="196">
        <v>0</v>
      </c>
      <c r="AL51" s="196">
        <v>0</v>
      </c>
      <c r="AM51" s="196">
        <v>300</v>
      </c>
      <c r="AN51" s="196">
        <v>0</v>
      </c>
      <c r="AO51">
        <v>0</v>
      </c>
      <c r="AP51" s="196">
        <v>117.33</v>
      </c>
      <c r="AQ51" s="196">
        <v>0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486.58</v>
      </c>
      <c r="L52" s="196">
        <v>9.0399999999999991</v>
      </c>
      <c r="M52" s="196">
        <v>57.59</v>
      </c>
      <c r="N52" s="196">
        <v>24.9</v>
      </c>
      <c r="O52" s="196">
        <v>70.349999999999994</v>
      </c>
      <c r="P52" s="196">
        <v>23.82</v>
      </c>
      <c r="Q52" s="196">
        <v>9.1999999999999993</v>
      </c>
      <c r="R52" s="196">
        <v>17.87</v>
      </c>
      <c r="S52" s="196">
        <v>11.12</v>
      </c>
      <c r="T52" s="196">
        <v>0</v>
      </c>
      <c r="U52" s="196">
        <v>59.62</v>
      </c>
      <c r="V52" s="196">
        <v>8.74</v>
      </c>
      <c r="W52" s="196">
        <v>19.559999999999999</v>
      </c>
      <c r="X52" s="196">
        <v>62.19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116.56</v>
      </c>
      <c r="AJ52" s="196">
        <v>0</v>
      </c>
      <c r="AK52" s="196">
        <v>0</v>
      </c>
      <c r="AL52" s="196">
        <v>0</v>
      </c>
      <c r="AM52" s="196">
        <v>250</v>
      </c>
      <c r="AN52" s="196">
        <v>0</v>
      </c>
      <c r="AO52">
        <v>0</v>
      </c>
      <c r="AP52" s="196">
        <v>117.33</v>
      </c>
      <c r="AQ52" s="196">
        <v>0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486.58</v>
      </c>
      <c r="L53" s="196">
        <v>9.0399999999999991</v>
      </c>
      <c r="M53" s="196">
        <v>57.59</v>
      </c>
      <c r="N53" s="196">
        <v>24.9</v>
      </c>
      <c r="O53" s="196">
        <v>70.349999999999994</v>
      </c>
      <c r="P53" s="196">
        <v>23.82</v>
      </c>
      <c r="Q53" s="196">
        <v>9.1999999999999993</v>
      </c>
      <c r="R53" s="196">
        <v>17.87</v>
      </c>
      <c r="S53" s="196">
        <v>11.12</v>
      </c>
      <c r="T53" s="196">
        <v>0</v>
      </c>
      <c r="U53" s="196">
        <v>59.62</v>
      </c>
      <c r="V53" s="196">
        <v>8.74</v>
      </c>
      <c r="W53" s="196">
        <v>19.559999999999999</v>
      </c>
      <c r="X53" s="196">
        <v>62.19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116.56</v>
      </c>
      <c r="AJ53" s="196">
        <v>0</v>
      </c>
      <c r="AK53" s="196">
        <v>0</v>
      </c>
      <c r="AL53" s="196">
        <v>0</v>
      </c>
      <c r="AM53" s="196">
        <v>320</v>
      </c>
      <c r="AN53" s="196">
        <v>0</v>
      </c>
      <c r="AO53">
        <v>0</v>
      </c>
      <c r="AP53" s="196">
        <v>118.57</v>
      </c>
      <c r="AQ53" s="196">
        <v>0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486.57</v>
      </c>
      <c r="L54" s="196">
        <v>9.0399999999999991</v>
      </c>
      <c r="M54" s="196">
        <v>57.59</v>
      </c>
      <c r="N54" s="196">
        <v>24.9</v>
      </c>
      <c r="O54" s="196">
        <v>70.349999999999994</v>
      </c>
      <c r="P54" s="196">
        <v>23.82</v>
      </c>
      <c r="Q54" s="196">
        <v>9.1999999999999993</v>
      </c>
      <c r="R54" s="196">
        <v>17.87</v>
      </c>
      <c r="S54" s="196">
        <v>11.12</v>
      </c>
      <c r="T54" s="196">
        <v>0</v>
      </c>
      <c r="U54" s="196">
        <v>59.62</v>
      </c>
      <c r="V54" s="196">
        <v>8.74</v>
      </c>
      <c r="W54" s="196">
        <v>19.559999999999999</v>
      </c>
      <c r="X54" s="196">
        <v>62.19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134.61000000000001</v>
      </c>
      <c r="AJ54" s="196">
        <v>0</v>
      </c>
      <c r="AK54" s="196">
        <v>0</v>
      </c>
      <c r="AL54" s="196">
        <v>0</v>
      </c>
      <c r="AM54" s="196">
        <v>280</v>
      </c>
      <c r="AN54" s="196">
        <v>0</v>
      </c>
      <c r="AO54">
        <v>0</v>
      </c>
      <c r="AP54" s="196">
        <v>117.33</v>
      </c>
      <c r="AQ54" s="196">
        <v>0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486.57</v>
      </c>
      <c r="L55" s="196">
        <v>9.0399999999999991</v>
      </c>
      <c r="M55" s="196">
        <v>57.59</v>
      </c>
      <c r="N55" s="196">
        <v>24.9</v>
      </c>
      <c r="O55" s="196">
        <v>70.349999999999994</v>
      </c>
      <c r="P55" s="196">
        <v>23.82</v>
      </c>
      <c r="Q55" s="196">
        <v>9.1999999999999993</v>
      </c>
      <c r="R55" s="196">
        <v>17.87</v>
      </c>
      <c r="S55" s="196">
        <v>11.13</v>
      </c>
      <c r="T55" s="196">
        <v>0</v>
      </c>
      <c r="U55" s="196">
        <v>59.62</v>
      </c>
      <c r="V55" s="196">
        <v>8.74</v>
      </c>
      <c r="W55" s="196">
        <v>19.559999999999999</v>
      </c>
      <c r="X55" s="196">
        <v>62.19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150</v>
      </c>
      <c r="AN55" s="196">
        <v>0</v>
      </c>
      <c r="AO55">
        <v>0</v>
      </c>
      <c r="AP55" s="196">
        <v>117.33</v>
      </c>
      <c r="AQ55" s="196">
        <v>0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486.57</v>
      </c>
      <c r="L56" s="196">
        <v>9.0399999999999991</v>
      </c>
      <c r="M56" s="196">
        <v>57.59</v>
      </c>
      <c r="N56" s="196">
        <v>24.9</v>
      </c>
      <c r="O56" s="196">
        <v>70.349999999999994</v>
      </c>
      <c r="P56" s="196">
        <v>23.82</v>
      </c>
      <c r="Q56" s="196">
        <v>9.19</v>
      </c>
      <c r="R56" s="196">
        <v>17.87</v>
      </c>
      <c r="S56" s="196">
        <v>11.13</v>
      </c>
      <c r="T56" s="196">
        <v>0</v>
      </c>
      <c r="U56" s="196">
        <v>59.62</v>
      </c>
      <c r="V56" s="196">
        <v>8.74</v>
      </c>
      <c r="W56" s="196">
        <v>19.559999999999999</v>
      </c>
      <c r="X56" s="196">
        <v>62.19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150</v>
      </c>
      <c r="AN56" s="196">
        <v>0</v>
      </c>
      <c r="AO56">
        <v>0</v>
      </c>
      <c r="AP56" s="196">
        <v>117.33</v>
      </c>
      <c r="AQ56" s="196">
        <v>0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486.57</v>
      </c>
      <c r="L57" s="196">
        <v>9.0399999999999991</v>
      </c>
      <c r="M57" s="196">
        <v>57.59</v>
      </c>
      <c r="N57" s="196">
        <v>24.9</v>
      </c>
      <c r="O57" s="196">
        <v>70.349999999999994</v>
      </c>
      <c r="P57" s="196">
        <v>23.82</v>
      </c>
      <c r="Q57" s="196">
        <v>9.19</v>
      </c>
      <c r="R57" s="196">
        <v>17.87</v>
      </c>
      <c r="S57" s="196">
        <v>11.13</v>
      </c>
      <c r="T57" s="196">
        <v>0</v>
      </c>
      <c r="U57" s="196">
        <v>59.62</v>
      </c>
      <c r="V57" s="196">
        <v>8.74</v>
      </c>
      <c r="W57" s="196">
        <v>19.559999999999999</v>
      </c>
      <c r="X57" s="196">
        <v>62.19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150</v>
      </c>
      <c r="AN57" s="196">
        <v>0</v>
      </c>
      <c r="AO57">
        <v>0</v>
      </c>
      <c r="AP57" s="196">
        <v>117.33</v>
      </c>
      <c r="AQ57" s="196">
        <v>0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486.57</v>
      </c>
      <c r="L58" s="196">
        <v>9.0399999999999991</v>
      </c>
      <c r="M58" s="196">
        <v>57.59</v>
      </c>
      <c r="N58" s="196">
        <v>24.9</v>
      </c>
      <c r="O58" s="196">
        <v>70.349999999999994</v>
      </c>
      <c r="P58" s="196">
        <v>23.82</v>
      </c>
      <c r="Q58" s="196">
        <v>9.19</v>
      </c>
      <c r="R58" s="196">
        <v>17.87</v>
      </c>
      <c r="S58" s="196">
        <v>11.13</v>
      </c>
      <c r="T58" s="196">
        <v>0</v>
      </c>
      <c r="U58" s="196">
        <v>59.62</v>
      </c>
      <c r="V58" s="196">
        <v>8.74</v>
      </c>
      <c r="W58" s="196">
        <v>19.559999999999999</v>
      </c>
      <c r="X58" s="196">
        <v>62.19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150</v>
      </c>
      <c r="AN58" s="196">
        <v>0</v>
      </c>
      <c r="AO58">
        <v>0</v>
      </c>
      <c r="AP58" s="196">
        <v>117.33</v>
      </c>
      <c r="AQ58" s="196">
        <v>0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486.57</v>
      </c>
      <c r="L59" s="196">
        <v>9.0399999999999991</v>
      </c>
      <c r="M59" s="196">
        <v>57.59</v>
      </c>
      <c r="N59" s="196">
        <v>24.9</v>
      </c>
      <c r="O59" s="196">
        <v>70.349999999999994</v>
      </c>
      <c r="P59" s="196">
        <v>23.82</v>
      </c>
      <c r="Q59" s="196">
        <v>9.19</v>
      </c>
      <c r="R59" s="196">
        <v>17.87</v>
      </c>
      <c r="S59" s="196">
        <v>11.13</v>
      </c>
      <c r="T59" s="196">
        <v>0</v>
      </c>
      <c r="U59" s="196">
        <v>59.62</v>
      </c>
      <c r="V59" s="196">
        <v>8.74</v>
      </c>
      <c r="W59" s="196">
        <v>19.559999999999999</v>
      </c>
      <c r="X59" s="196">
        <v>62.19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150</v>
      </c>
      <c r="AN59" s="196">
        <v>0</v>
      </c>
      <c r="AO59">
        <v>0</v>
      </c>
      <c r="AP59" s="196">
        <v>117.33</v>
      </c>
      <c r="AQ59" s="196">
        <v>0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486.57</v>
      </c>
      <c r="L60" s="196">
        <v>9.0399999999999991</v>
      </c>
      <c r="M60" s="196">
        <v>57.59</v>
      </c>
      <c r="N60" s="196">
        <v>24.9</v>
      </c>
      <c r="O60" s="196">
        <v>70.349999999999994</v>
      </c>
      <c r="P60" s="196">
        <v>23.82</v>
      </c>
      <c r="Q60" s="196">
        <v>9.19</v>
      </c>
      <c r="R60" s="196">
        <v>17.87</v>
      </c>
      <c r="S60" s="196">
        <v>11.13</v>
      </c>
      <c r="T60" s="196">
        <v>0</v>
      </c>
      <c r="U60" s="196">
        <v>59.62</v>
      </c>
      <c r="V60" s="196">
        <v>8.74</v>
      </c>
      <c r="W60" s="196">
        <v>19.559999999999999</v>
      </c>
      <c r="X60" s="196">
        <v>62.19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150</v>
      </c>
      <c r="AN60" s="196">
        <v>0</v>
      </c>
      <c r="AO60">
        <v>0</v>
      </c>
      <c r="AP60" s="196">
        <v>117.33</v>
      </c>
      <c r="AQ60" s="196">
        <v>0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486.57</v>
      </c>
      <c r="L61" s="196">
        <v>9.0399999999999991</v>
      </c>
      <c r="M61" s="196">
        <v>57.59</v>
      </c>
      <c r="N61" s="196">
        <v>24.9</v>
      </c>
      <c r="O61" s="196">
        <v>70.349999999999994</v>
      </c>
      <c r="P61" s="196">
        <v>23.82</v>
      </c>
      <c r="Q61" s="196">
        <v>9.19</v>
      </c>
      <c r="R61" s="196">
        <v>17.87</v>
      </c>
      <c r="S61" s="196">
        <v>11.13</v>
      </c>
      <c r="T61" s="196">
        <v>0</v>
      </c>
      <c r="U61" s="196">
        <v>59.62</v>
      </c>
      <c r="V61" s="196">
        <v>8.74</v>
      </c>
      <c r="W61" s="196">
        <v>19.559999999999999</v>
      </c>
      <c r="X61" s="196">
        <v>62.19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150</v>
      </c>
      <c r="AN61" s="196">
        <v>0</v>
      </c>
      <c r="AO61">
        <v>0</v>
      </c>
      <c r="AP61" s="196">
        <v>118.57</v>
      </c>
      <c r="AQ61" s="196">
        <v>0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486.57</v>
      </c>
      <c r="L62" s="196">
        <v>9.0399999999999991</v>
      </c>
      <c r="M62" s="196">
        <v>57.59</v>
      </c>
      <c r="N62" s="196">
        <v>24.9</v>
      </c>
      <c r="O62" s="196">
        <v>70.349999999999994</v>
      </c>
      <c r="P62" s="196">
        <v>23.82</v>
      </c>
      <c r="Q62" s="196">
        <v>9.19</v>
      </c>
      <c r="R62" s="196">
        <v>17.87</v>
      </c>
      <c r="S62" s="196">
        <v>11.13</v>
      </c>
      <c r="T62" s="196">
        <v>0</v>
      </c>
      <c r="U62" s="196">
        <v>59.62</v>
      </c>
      <c r="V62" s="196">
        <v>8.74</v>
      </c>
      <c r="W62" s="196">
        <v>19.559999999999999</v>
      </c>
      <c r="X62" s="196">
        <v>62.19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150</v>
      </c>
      <c r="AN62" s="196">
        <v>0</v>
      </c>
      <c r="AO62">
        <v>0</v>
      </c>
      <c r="AP62" s="196">
        <v>118.57</v>
      </c>
      <c r="AQ62" s="196">
        <v>0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486.57</v>
      </c>
      <c r="L63" s="196">
        <v>9.0399999999999991</v>
      </c>
      <c r="M63" s="196">
        <v>57.59</v>
      </c>
      <c r="N63" s="196">
        <v>24.9</v>
      </c>
      <c r="O63" s="196">
        <v>70.349999999999994</v>
      </c>
      <c r="P63" s="196">
        <v>23.82</v>
      </c>
      <c r="Q63" s="196">
        <v>9.19</v>
      </c>
      <c r="R63" s="196">
        <v>17.87</v>
      </c>
      <c r="S63" s="196">
        <v>11.13</v>
      </c>
      <c r="T63" s="196">
        <v>0</v>
      </c>
      <c r="U63" s="196">
        <v>59.62</v>
      </c>
      <c r="V63" s="196">
        <v>8.74</v>
      </c>
      <c r="W63" s="196">
        <v>19.559999999999999</v>
      </c>
      <c r="X63" s="196">
        <v>62.19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150</v>
      </c>
      <c r="AN63" s="196">
        <v>0</v>
      </c>
      <c r="AO63">
        <v>0</v>
      </c>
      <c r="AP63" s="196">
        <v>117.33</v>
      </c>
      <c r="AQ63" s="196">
        <v>0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486.57</v>
      </c>
      <c r="L64" s="196">
        <v>9.0399999999999991</v>
      </c>
      <c r="M64" s="196">
        <v>57.59</v>
      </c>
      <c r="N64" s="196">
        <v>24.9</v>
      </c>
      <c r="O64" s="196">
        <v>70.349999999999994</v>
      </c>
      <c r="P64" s="196">
        <v>24.99</v>
      </c>
      <c r="Q64" s="196">
        <v>9.19</v>
      </c>
      <c r="R64" s="196">
        <v>17.87</v>
      </c>
      <c r="S64" s="196">
        <v>11.13</v>
      </c>
      <c r="T64" s="196">
        <v>0</v>
      </c>
      <c r="U64" s="196">
        <v>59.62</v>
      </c>
      <c r="V64" s="196">
        <v>8.74</v>
      </c>
      <c r="W64" s="196">
        <v>19.559999999999999</v>
      </c>
      <c r="X64" s="196">
        <v>62.19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150</v>
      </c>
      <c r="AN64" s="196">
        <v>0</v>
      </c>
      <c r="AO64">
        <v>0</v>
      </c>
      <c r="AP64" s="196">
        <v>117.33</v>
      </c>
      <c r="AQ64" s="196">
        <v>0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486.57</v>
      </c>
      <c r="L65" s="196">
        <v>9.0399999999999991</v>
      </c>
      <c r="M65" s="196">
        <v>57.59</v>
      </c>
      <c r="N65" s="196">
        <v>24.9</v>
      </c>
      <c r="O65" s="196">
        <v>70.349999999999994</v>
      </c>
      <c r="P65" s="196">
        <v>25.24</v>
      </c>
      <c r="Q65" s="196">
        <v>9.19</v>
      </c>
      <c r="R65" s="196">
        <v>17.87</v>
      </c>
      <c r="S65" s="196">
        <v>11.13</v>
      </c>
      <c r="T65" s="196">
        <v>0</v>
      </c>
      <c r="U65" s="196">
        <v>59.62</v>
      </c>
      <c r="V65" s="196">
        <v>8.74</v>
      </c>
      <c r="W65" s="196">
        <v>19.559999999999999</v>
      </c>
      <c r="X65" s="196">
        <v>62.19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150</v>
      </c>
      <c r="AN65" s="196">
        <v>0</v>
      </c>
      <c r="AO65">
        <v>0</v>
      </c>
      <c r="AP65" s="196">
        <v>117.33</v>
      </c>
      <c r="AQ65" s="196">
        <v>0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486.57</v>
      </c>
      <c r="L66" s="196">
        <v>9.0399999999999991</v>
      </c>
      <c r="M66" s="196">
        <v>57.59</v>
      </c>
      <c r="N66" s="196">
        <v>24.9</v>
      </c>
      <c r="O66" s="196">
        <v>70.349999999999994</v>
      </c>
      <c r="P66" s="196">
        <v>25.24</v>
      </c>
      <c r="Q66" s="196">
        <v>9.19</v>
      </c>
      <c r="R66" s="196">
        <v>17.88</v>
      </c>
      <c r="S66" s="196">
        <v>11.13</v>
      </c>
      <c r="T66" s="196">
        <v>0</v>
      </c>
      <c r="U66" s="196">
        <v>59.62</v>
      </c>
      <c r="V66" s="196">
        <v>8.74</v>
      </c>
      <c r="W66" s="196">
        <v>19.559999999999999</v>
      </c>
      <c r="X66" s="196">
        <v>62.19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250</v>
      </c>
      <c r="AN66" s="196">
        <v>0</v>
      </c>
      <c r="AO66">
        <v>0</v>
      </c>
      <c r="AP66" s="196">
        <v>117.33</v>
      </c>
      <c r="AQ66" s="196">
        <v>0</v>
      </c>
      <c r="AR66" s="196">
        <v>46.69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486.36</v>
      </c>
      <c r="L67" s="196">
        <v>9.0399999999999991</v>
      </c>
      <c r="M67" s="196">
        <v>57.59</v>
      </c>
      <c r="N67" s="196">
        <v>24.9</v>
      </c>
      <c r="O67" s="196">
        <v>70.349999999999994</v>
      </c>
      <c r="P67" s="196">
        <v>23.82</v>
      </c>
      <c r="Q67" s="196">
        <v>9.1999999999999993</v>
      </c>
      <c r="R67" s="196">
        <v>17.87</v>
      </c>
      <c r="S67" s="196">
        <v>11.12</v>
      </c>
      <c r="T67" s="196">
        <v>0</v>
      </c>
      <c r="U67" s="196">
        <v>59.62</v>
      </c>
      <c r="V67" s="196">
        <v>8.74</v>
      </c>
      <c r="W67" s="196">
        <v>19.559999999999999</v>
      </c>
      <c r="X67" s="196">
        <v>62.19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134.61000000000001</v>
      </c>
      <c r="AJ67" s="196">
        <v>0</v>
      </c>
      <c r="AK67" s="196">
        <v>0</v>
      </c>
      <c r="AL67" s="196">
        <v>0</v>
      </c>
      <c r="AM67" s="196">
        <v>320</v>
      </c>
      <c r="AN67" s="196">
        <v>0</v>
      </c>
      <c r="AO67">
        <v>0</v>
      </c>
      <c r="AP67" s="196">
        <v>117.33</v>
      </c>
      <c r="AQ67" s="196">
        <v>0</v>
      </c>
      <c r="AR67" s="196">
        <v>39.840000000000003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486.36</v>
      </c>
      <c r="L68" s="196">
        <v>9.0399999999999991</v>
      </c>
      <c r="M68" s="196">
        <v>57.59</v>
      </c>
      <c r="N68" s="196">
        <v>24.9</v>
      </c>
      <c r="O68" s="196">
        <v>70.349999999999994</v>
      </c>
      <c r="P68" s="196">
        <v>23.82</v>
      </c>
      <c r="Q68" s="196">
        <v>9.1999999999999993</v>
      </c>
      <c r="R68" s="196">
        <v>17.87</v>
      </c>
      <c r="S68" s="196">
        <v>11.12</v>
      </c>
      <c r="T68" s="196">
        <v>0</v>
      </c>
      <c r="U68" s="196">
        <v>59.62</v>
      </c>
      <c r="V68" s="196">
        <v>8.74</v>
      </c>
      <c r="W68" s="196">
        <v>19.559999999999999</v>
      </c>
      <c r="X68" s="196">
        <v>62.19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116.56</v>
      </c>
      <c r="AJ68" s="196">
        <v>0</v>
      </c>
      <c r="AK68" s="196">
        <v>0</v>
      </c>
      <c r="AL68" s="196">
        <v>0</v>
      </c>
      <c r="AM68" s="196">
        <v>320</v>
      </c>
      <c r="AN68" s="196">
        <v>0</v>
      </c>
      <c r="AO68">
        <v>0</v>
      </c>
      <c r="AP68" s="196">
        <v>117.33</v>
      </c>
      <c r="AQ68" s="196">
        <v>0</v>
      </c>
      <c r="AR68" s="196">
        <v>35.03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486.36</v>
      </c>
      <c r="L69" s="196">
        <v>9.0399999999999991</v>
      </c>
      <c r="M69" s="196">
        <v>57.59</v>
      </c>
      <c r="N69" s="196">
        <v>24.9</v>
      </c>
      <c r="O69" s="196">
        <v>70.349999999999994</v>
      </c>
      <c r="P69" s="196">
        <v>23.82</v>
      </c>
      <c r="Q69" s="196">
        <v>9.1999999999999993</v>
      </c>
      <c r="R69" s="196">
        <v>17.87</v>
      </c>
      <c r="S69" s="196">
        <v>11.12</v>
      </c>
      <c r="T69" s="196">
        <v>0</v>
      </c>
      <c r="U69" s="196">
        <v>59.62</v>
      </c>
      <c r="V69" s="196">
        <v>8.74</v>
      </c>
      <c r="W69" s="196">
        <v>19.559999999999999</v>
      </c>
      <c r="X69" s="196">
        <v>62.19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109.13</v>
      </c>
      <c r="AJ69" s="196">
        <v>0</v>
      </c>
      <c r="AK69" s="196">
        <v>0</v>
      </c>
      <c r="AL69" s="196">
        <v>0</v>
      </c>
      <c r="AM69" s="196">
        <v>320</v>
      </c>
      <c r="AN69" s="196">
        <v>0</v>
      </c>
      <c r="AO69">
        <v>0</v>
      </c>
      <c r="AP69" s="196">
        <v>117.33</v>
      </c>
      <c r="AQ69" s="196">
        <v>0</v>
      </c>
      <c r="AR69" s="196">
        <v>27.52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486.36</v>
      </c>
      <c r="L70" s="196">
        <v>9.0399999999999991</v>
      </c>
      <c r="M70" s="196">
        <v>57.59</v>
      </c>
      <c r="N70" s="196">
        <v>24.9</v>
      </c>
      <c r="O70" s="196">
        <v>70.349999999999994</v>
      </c>
      <c r="P70" s="196">
        <v>23.82</v>
      </c>
      <c r="Q70" s="196">
        <v>9.1999999999999993</v>
      </c>
      <c r="R70" s="196">
        <v>17.87</v>
      </c>
      <c r="S70" s="196">
        <v>11.12</v>
      </c>
      <c r="T70" s="196">
        <v>0</v>
      </c>
      <c r="U70" s="196">
        <v>59.62</v>
      </c>
      <c r="V70" s="196">
        <v>8.74</v>
      </c>
      <c r="W70" s="196">
        <v>19.559999999999999</v>
      </c>
      <c r="X70" s="196">
        <v>62.19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109.13</v>
      </c>
      <c r="AJ70" s="196">
        <v>0</v>
      </c>
      <c r="AK70" s="196">
        <v>0</v>
      </c>
      <c r="AL70" s="196">
        <v>0</v>
      </c>
      <c r="AM70" s="196">
        <v>320</v>
      </c>
      <c r="AN70" s="196">
        <v>0</v>
      </c>
      <c r="AO70">
        <v>0</v>
      </c>
      <c r="AP70" s="196">
        <v>117.33</v>
      </c>
      <c r="AQ70" s="196">
        <v>0</v>
      </c>
      <c r="AR70" s="196">
        <v>20.03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486.36</v>
      </c>
      <c r="L71" s="196">
        <v>9.0399999999999991</v>
      </c>
      <c r="M71" s="196">
        <v>57.59</v>
      </c>
      <c r="N71" s="196">
        <v>24.9</v>
      </c>
      <c r="O71" s="196">
        <v>70.349999999999994</v>
      </c>
      <c r="P71" s="196">
        <v>23.82</v>
      </c>
      <c r="Q71" s="196">
        <v>9.1999999999999993</v>
      </c>
      <c r="R71" s="196">
        <v>17.87</v>
      </c>
      <c r="S71" s="196">
        <v>11.12</v>
      </c>
      <c r="T71" s="196">
        <v>0</v>
      </c>
      <c r="U71" s="196">
        <v>59.62</v>
      </c>
      <c r="V71" s="196">
        <v>8.74</v>
      </c>
      <c r="W71" s="196">
        <v>19.559999999999999</v>
      </c>
      <c r="X71" s="196">
        <v>62.19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109.13</v>
      </c>
      <c r="AJ71" s="196">
        <v>0</v>
      </c>
      <c r="AK71" s="196">
        <v>0</v>
      </c>
      <c r="AL71" s="196">
        <v>0</v>
      </c>
      <c r="AM71" s="196">
        <v>320</v>
      </c>
      <c r="AN71" s="196">
        <v>0</v>
      </c>
      <c r="AO71">
        <v>0</v>
      </c>
      <c r="AP71" s="196">
        <v>117.33</v>
      </c>
      <c r="AQ71" s="196">
        <v>0</v>
      </c>
      <c r="AR71" s="196">
        <v>10.66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486.36</v>
      </c>
      <c r="L72" s="196">
        <v>9.0399999999999991</v>
      </c>
      <c r="M72" s="196">
        <v>57.59</v>
      </c>
      <c r="N72" s="196">
        <v>24.9</v>
      </c>
      <c r="O72" s="196">
        <v>70.349999999999994</v>
      </c>
      <c r="P72" s="196">
        <v>23.82</v>
      </c>
      <c r="Q72" s="196">
        <v>9.1999999999999993</v>
      </c>
      <c r="R72" s="196">
        <v>17.87</v>
      </c>
      <c r="S72" s="196">
        <v>11.12</v>
      </c>
      <c r="T72" s="196">
        <v>0</v>
      </c>
      <c r="U72" s="196">
        <v>59.62</v>
      </c>
      <c r="V72" s="196">
        <v>8.74</v>
      </c>
      <c r="W72" s="196">
        <v>19.559999999999999</v>
      </c>
      <c r="X72" s="196">
        <v>62.19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109.13</v>
      </c>
      <c r="AJ72" s="196">
        <v>0</v>
      </c>
      <c r="AK72" s="196">
        <v>0</v>
      </c>
      <c r="AL72" s="196">
        <v>0</v>
      </c>
      <c r="AM72" s="196">
        <v>320</v>
      </c>
      <c r="AN72" s="196">
        <v>0</v>
      </c>
      <c r="AO72">
        <v>0</v>
      </c>
      <c r="AP72" s="196">
        <v>117.33</v>
      </c>
      <c r="AQ72" s="196">
        <v>0</v>
      </c>
      <c r="AR72" s="196">
        <v>3.71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486.36</v>
      </c>
      <c r="L73" s="196">
        <v>9.0399999999999991</v>
      </c>
      <c r="M73" s="196">
        <v>57.59</v>
      </c>
      <c r="N73" s="196">
        <v>24.9</v>
      </c>
      <c r="O73" s="196">
        <v>70.349999999999994</v>
      </c>
      <c r="P73" s="196">
        <v>23.82</v>
      </c>
      <c r="Q73" s="196">
        <v>9.1999999999999993</v>
      </c>
      <c r="R73" s="196">
        <v>17.87</v>
      </c>
      <c r="S73" s="196">
        <v>11.12</v>
      </c>
      <c r="T73" s="196">
        <v>0</v>
      </c>
      <c r="U73" s="196">
        <v>59.62</v>
      </c>
      <c r="V73" s="196">
        <v>8.74</v>
      </c>
      <c r="W73" s="196">
        <v>19.559999999999999</v>
      </c>
      <c r="X73" s="196">
        <v>62.19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109.13</v>
      </c>
      <c r="AJ73" s="196">
        <v>0</v>
      </c>
      <c r="AK73" s="196">
        <v>0</v>
      </c>
      <c r="AL73" s="196">
        <v>0</v>
      </c>
      <c r="AM73" s="196">
        <v>320</v>
      </c>
      <c r="AN73" s="196">
        <v>0</v>
      </c>
      <c r="AO73">
        <v>0</v>
      </c>
      <c r="AP73" s="196">
        <v>117.33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486.36</v>
      </c>
      <c r="L74" s="196">
        <v>9.0399999999999991</v>
      </c>
      <c r="M74" s="196">
        <v>57.59</v>
      </c>
      <c r="N74" s="196">
        <v>24.9</v>
      </c>
      <c r="O74" s="196">
        <v>70.349999999999994</v>
      </c>
      <c r="P74" s="196">
        <v>23.82</v>
      </c>
      <c r="Q74" s="196">
        <v>9.1999999999999993</v>
      </c>
      <c r="R74" s="196">
        <v>17.87</v>
      </c>
      <c r="S74" s="196">
        <v>11.12</v>
      </c>
      <c r="T74" s="196">
        <v>0</v>
      </c>
      <c r="U74" s="196">
        <v>59.62</v>
      </c>
      <c r="V74" s="196">
        <v>8.74</v>
      </c>
      <c r="W74" s="196">
        <v>19.559999999999999</v>
      </c>
      <c r="X74" s="196">
        <v>62.19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109.13</v>
      </c>
      <c r="AJ74" s="196">
        <v>0</v>
      </c>
      <c r="AK74" s="196">
        <v>0</v>
      </c>
      <c r="AL74" s="196">
        <v>0</v>
      </c>
      <c r="AM74" s="196">
        <v>320</v>
      </c>
      <c r="AN74" s="196">
        <v>0</v>
      </c>
      <c r="AO74">
        <v>0</v>
      </c>
      <c r="AP74" s="196">
        <v>117.33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486.36</v>
      </c>
      <c r="L75" s="196">
        <v>9.0399999999999991</v>
      </c>
      <c r="M75" s="196">
        <v>57.59</v>
      </c>
      <c r="N75" s="196">
        <v>24.9</v>
      </c>
      <c r="O75" s="196">
        <v>70.349999999999994</v>
      </c>
      <c r="P75" s="196">
        <v>23.82</v>
      </c>
      <c r="Q75" s="196">
        <v>9.1999999999999993</v>
      </c>
      <c r="R75" s="196">
        <v>17.87</v>
      </c>
      <c r="S75" s="196">
        <v>11.12</v>
      </c>
      <c r="T75" s="196">
        <v>0</v>
      </c>
      <c r="U75" s="196">
        <v>59.62</v>
      </c>
      <c r="V75" s="196">
        <v>8.74</v>
      </c>
      <c r="W75" s="196">
        <v>19.559999999999999</v>
      </c>
      <c r="X75" s="196">
        <v>62.19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109.13</v>
      </c>
      <c r="AJ75" s="196">
        <v>0</v>
      </c>
      <c r="AK75" s="196">
        <v>0</v>
      </c>
      <c r="AL75" s="196">
        <v>0</v>
      </c>
      <c r="AM75" s="196">
        <v>320</v>
      </c>
      <c r="AN75" s="196">
        <v>0</v>
      </c>
      <c r="AO75">
        <v>0</v>
      </c>
      <c r="AP75" s="196">
        <v>117.33</v>
      </c>
      <c r="AQ75" s="196">
        <v>38.03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486.36</v>
      </c>
      <c r="L76" s="196">
        <v>9.0399999999999991</v>
      </c>
      <c r="M76" s="196">
        <v>57.59</v>
      </c>
      <c r="N76" s="196">
        <v>24.9</v>
      </c>
      <c r="O76" s="196">
        <v>70.349999999999994</v>
      </c>
      <c r="P76" s="196">
        <v>23.82</v>
      </c>
      <c r="Q76" s="196">
        <v>9.1999999999999993</v>
      </c>
      <c r="R76" s="196">
        <v>17.87</v>
      </c>
      <c r="S76" s="196">
        <v>11.12</v>
      </c>
      <c r="T76" s="196">
        <v>0</v>
      </c>
      <c r="U76" s="196">
        <v>59.62</v>
      </c>
      <c r="V76" s="196">
        <v>8.74</v>
      </c>
      <c r="W76" s="196">
        <v>19.559999999999999</v>
      </c>
      <c r="X76" s="196">
        <v>62.19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109.13</v>
      </c>
      <c r="AJ76" s="196">
        <v>0</v>
      </c>
      <c r="AK76" s="196">
        <v>0</v>
      </c>
      <c r="AL76" s="196">
        <v>0</v>
      </c>
      <c r="AM76" s="196">
        <v>320</v>
      </c>
      <c r="AN76" s="196">
        <v>0</v>
      </c>
      <c r="AO76">
        <v>0</v>
      </c>
      <c r="AP76" s="196">
        <v>117.33</v>
      </c>
      <c r="AQ76" s="196">
        <v>38.03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486.36</v>
      </c>
      <c r="L77" s="196">
        <v>9.0399999999999991</v>
      </c>
      <c r="M77" s="196">
        <v>57.59</v>
      </c>
      <c r="N77" s="196">
        <v>24.9</v>
      </c>
      <c r="O77" s="196">
        <v>70.349999999999994</v>
      </c>
      <c r="P77" s="196">
        <v>23.82</v>
      </c>
      <c r="Q77" s="196">
        <v>9.1999999999999993</v>
      </c>
      <c r="R77" s="196">
        <v>17.87</v>
      </c>
      <c r="S77" s="196">
        <v>11.12</v>
      </c>
      <c r="T77" s="196">
        <v>0</v>
      </c>
      <c r="U77" s="196">
        <v>59.62</v>
      </c>
      <c r="V77" s="196">
        <v>8.74</v>
      </c>
      <c r="W77" s="196">
        <v>19.559999999999999</v>
      </c>
      <c r="X77" s="196">
        <v>62.19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109.13</v>
      </c>
      <c r="AJ77" s="196">
        <v>0</v>
      </c>
      <c r="AK77" s="196">
        <v>0</v>
      </c>
      <c r="AL77" s="196">
        <v>0</v>
      </c>
      <c r="AM77" s="196">
        <v>320</v>
      </c>
      <c r="AN77" s="196">
        <v>0</v>
      </c>
      <c r="AO77">
        <v>0</v>
      </c>
      <c r="AP77" s="196">
        <v>117.33</v>
      </c>
      <c r="AQ77" s="196">
        <v>38.03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486.36</v>
      </c>
      <c r="L78" s="196">
        <v>9.0399999999999991</v>
      </c>
      <c r="M78" s="196">
        <v>57.59</v>
      </c>
      <c r="N78" s="196">
        <v>24.9</v>
      </c>
      <c r="O78" s="196">
        <v>70.349999999999994</v>
      </c>
      <c r="P78" s="196">
        <v>23.82</v>
      </c>
      <c r="Q78" s="196">
        <v>9.1999999999999993</v>
      </c>
      <c r="R78" s="196">
        <v>17.87</v>
      </c>
      <c r="S78" s="196">
        <v>11.12</v>
      </c>
      <c r="T78" s="196">
        <v>0</v>
      </c>
      <c r="U78" s="196">
        <v>59.62</v>
      </c>
      <c r="V78" s="196">
        <v>8.74</v>
      </c>
      <c r="W78" s="196">
        <v>19.559999999999999</v>
      </c>
      <c r="X78" s="196">
        <v>62.19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109.13</v>
      </c>
      <c r="AJ78" s="196">
        <v>0</v>
      </c>
      <c r="AK78" s="196">
        <v>0</v>
      </c>
      <c r="AL78" s="196">
        <v>0</v>
      </c>
      <c r="AM78" s="196">
        <v>320</v>
      </c>
      <c r="AN78" s="196">
        <v>0</v>
      </c>
      <c r="AO78">
        <v>0</v>
      </c>
      <c r="AP78" s="196">
        <v>117.33</v>
      </c>
      <c r="AQ78" s="196">
        <v>38.03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486.36</v>
      </c>
      <c r="L79" s="196">
        <v>9.0399999999999991</v>
      </c>
      <c r="M79" s="196">
        <v>57.59</v>
      </c>
      <c r="N79" s="196">
        <v>24.9</v>
      </c>
      <c r="O79" s="196">
        <v>70.349999999999994</v>
      </c>
      <c r="P79" s="196">
        <v>23.82</v>
      </c>
      <c r="Q79" s="196">
        <v>9.1999999999999993</v>
      </c>
      <c r="R79" s="196">
        <v>17.87</v>
      </c>
      <c r="S79" s="196">
        <v>11.12</v>
      </c>
      <c r="T79" s="196">
        <v>0</v>
      </c>
      <c r="U79" s="196">
        <v>59.62</v>
      </c>
      <c r="V79" s="196">
        <v>8.74</v>
      </c>
      <c r="W79" s="196">
        <v>19.559999999999999</v>
      </c>
      <c r="X79" s="196">
        <v>62.19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109.13</v>
      </c>
      <c r="AJ79" s="196">
        <v>0</v>
      </c>
      <c r="AK79" s="196">
        <v>0</v>
      </c>
      <c r="AL79" s="196">
        <v>0</v>
      </c>
      <c r="AM79" s="196">
        <v>320</v>
      </c>
      <c r="AN79" s="196">
        <v>0</v>
      </c>
      <c r="AO79">
        <v>0</v>
      </c>
      <c r="AP79" s="196">
        <v>117.33</v>
      </c>
      <c r="AQ79" s="196">
        <v>38.03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486.36</v>
      </c>
      <c r="L80" s="196">
        <v>9.0399999999999991</v>
      </c>
      <c r="M80" s="196">
        <v>57.59</v>
      </c>
      <c r="N80" s="196">
        <v>24.9</v>
      </c>
      <c r="O80" s="196">
        <v>70.349999999999994</v>
      </c>
      <c r="P80" s="196">
        <v>23.82</v>
      </c>
      <c r="Q80" s="196">
        <v>9.1999999999999993</v>
      </c>
      <c r="R80" s="196">
        <v>17.87</v>
      </c>
      <c r="S80" s="196">
        <v>11.12</v>
      </c>
      <c r="T80" s="196">
        <v>0</v>
      </c>
      <c r="U80" s="196">
        <v>59.62</v>
      </c>
      <c r="V80" s="196">
        <v>8.74</v>
      </c>
      <c r="W80" s="196">
        <v>19.559999999999999</v>
      </c>
      <c r="X80" s="196">
        <v>62.19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109.13</v>
      </c>
      <c r="AJ80" s="196">
        <v>0</v>
      </c>
      <c r="AK80" s="196">
        <v>0</v>
      </c>
      <c r="AL80" s="196">
        <v>0</v>
      </c>
      <c r="AM80" s="196">
        <v>320</v>
      </c>
      <c r="AN80" s="196">
        <v>0</v>
      </c>
      <c r="AO80">
        <v>0</v>
      </c>
      <c r="AP80" s="196">
        <v>117.33</v>
      </c>
      <c r="AQ80" s="196">
        <v>38.03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486.36</v>
      </c>
      <c r="L81" s="196">
        <v>9.0399999999999991</v>
      </c>
      <c r="M81" s="196">
        <v>57.59</v>
      </c>
      <c r="N81" s="196">
        <v>24.9</v>
      </c>
      <c r="O81" s="196">
        <v>70.349999999999994</v>
      </c>
      <c r="P81" s="196">
        <v>23.82</v>
      </c>
      <c r="Q81" s="196">
        <v>9.1999999999999993</v>
      </c>
      <c r="R81" s="196">
        <v>17.87</v>
      </c>
      <c r="S81" s="196">
        <v>11.12</v>
      </c>
      <c r="T81" s="196">
        <v>0</v>
      </c>
      <c r="U81" s="196">
        <v>59.62</v>
      </c>
      <c r="V81" s="196">
        <v>8.74</v>
      </c>
      <c r="W81" s="196">
        <v>19.559999999999999</v>
      </c>
      <c r="X81" s="196">
        <v>62.19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109.13</v>
      </c>
      <c r="AJ81" s="196">
        <v>0</v>
      </c>
      <c r="AK81" s="196">
        <v>0</v>
      </c>
      <c r="AL81" s="196">
        <v>0</v>
      </c>
      <c r="AM81" s="196">
        <v>320</v>
      </c>
      <c r="AN81" s="196">
        <v>0</v>
      </c>
      <c r="AO81">
        <v>0</v>
      </c>
      <c r="AP81" s="196">
        <v>117.33</v>
      </c>
      <c r="AQ81" s="196">
        <v>38.03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486.36</v>
      </c>
      <c r="L82" s="196">
        <v>9.0399999999999991</v>
      </c>
      <c r="M82" s="196">
        <v>57.59</v>
      </c>
      <c r="N82" s="196">
        <v>24.9</v>
      </c>
      <c r="O82" s="196">
        <v>70.349999999999994</v>
      </c>
      <c r="P82" s="196">
        <v>23.82</v>
      </c>
      <c r="Q82" s="196">
        <v>9.1999999999999993</v>
      </c>
      <c r="R82" s="196">
        <v>17.87</v>
      </c>
      <c r="S82" s="196">
        <v>11.12</v>
      </c>
      <c r="T82" s="196">
        <v>0</v>
      </c>
      <c r="U82" s="196">
        <v>59.62</v>
      </c>
      <c r="V82" s="196">
        <v>8.74</v>
      </c>
      <c r="W82" s="196">
        <v>19.559999999999999</v>
      </c>
      <c r="X82" s="196">
        <v>62.19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109.13</v>
      </c>
      <c r="AJ82" s="196">
        <v>0</v>
      </c>
      <c r="AK82" s="196">
        <v>0</v>
      </c>
      <c r="AL82" s="196">
        <v>0</v>
      </c>
      <c r="AM82" s="196">
        <v>320</v>
      </c>
      <c r="AN82" s="196">
        <v>0</v>
      </c>
      <c r="AO82">
        <v>0</v>
      </c>
      <c r="AP82" s="196">
        <v>117.33</v>
      </c>
      <c r="AQ82" s="196">
        <v>38.03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486.36</v>
      </c>
      <c r="L83" s="196">
        <v>9.0399999999999991</v>
      </c>
      <c r="M83" s="196">
        <v>57.59</v>
      </c>
      <c r="N83" s="196">
        <v>24.9</v>
      </c>
      <c r="O83" s="196">
        <v>70.349999999999994</v>
      </c>
      <c r="P83" s="196">
        <v>23.82</v>
      </c>
      <c r="Q83" s="196">
        <v>9.1999999999999993</v>
      </c>
      <c r="R83" s="196">
        <v>17.87</v>
      </c>
      <c r="S83" s="196">
        <v>11.12</v>
      </c>
      <c r="T83" s="196">
        <v>0</v>
      </c>
      <c r="U83" s="196">
        <v>59.62</v>
      </c>
      <c r="V83" s="196">
        <v>8.74</v>
      </c>
      <c r="W83" s="196">
        <v>19.559999999999999</v>
      </c>
      <c r="X83" s="196">
        <v>62.19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113.13</v>
      </c>
      <c r="AJ83" s="196">
        <v>0</v>
      </c>
      <c r="AK83" s="196">
        <v>0</v>
      </c>
      <c r="AL83" s="196">
        <v>0</v>
      </c>
      <c r="AM83" s="196">
        <v>320</v>
      </c>
      <c r="AN83" s="196">
        <v>0</v>
      </c>
      <c r="AO83">
        <v>0</v>
      </c>
      <c r="AP83" s="196">
        <v>117.33</v>
      </c>
      <c r="AQ83" s="196">
        <v>38.03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486.36</v>
      </c>
      <c r="L84" s="196">
        <v>9.0399999999999991</v>
      </c>
      <c r="M84" s="196">
        <v>57.59</v>
      </c>
      <c r="N84" s="196">
        <v>24.9</v>
      </c>
      <c r="O84" s="196">
        <v>70.349999999999994</v>
      </c>
      <c r="P84" s="196">
        <v>23.82</v>
      </c>
      <c r="Q84" s="196">
        <v>9.1999999999999993</v>
      </c>
      <c r="R84" s="196">
        <v>17.87</v>
      </c>
      <c r="S84" s="196">
        <v>11.12</v>
      </c>
      <c r="T84" s="196">
        <v>0</v>
      </c>
      <c r="U84" s="196">
        <v>59.62</v>
      </c>
      <c r="V84" s="196">
        <v>8.74</v>
      </c>
      <c r="W84" s="196">
        <v>19.559999999999999</v>
      </c>
      <c r="X84" s="196">
        <v>62.19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113.13</v>
      </c>
      <c r="AJ84" s="196">
        <v>0</v>
      </c>
      <c r="AK84" s="196">
        <v>0</v>
      </c>
      <c r="AL84" s="196">
        <v>0</v>
      </c>
      <c r="AM84" s="196">
        <v>320</v>
      </c>
      <c r="AN84" s="196">
        <v>0</v>
      </c>
      <c r="AO84">
        <v>0</v>
      </c>
      <c r="AP84" s="196">
        <v>117.33</v>
      </c>
      <c r="AQ84" s="196">
        <v>38.03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486.36</v>
      </c>
      <c r="L85" s="196">
        <v>9.0399999999999991</v>
      </c>
      <c r="M85" s="196">
        <v>57.59</v>
      </c>
      <c r="N85" s="196">
        <v>24.9</v>
      </c>
      <c r="O85" s="196">
        <v>70.349999999999994</v>
      </c>
      <c r="P85" s="196">
        <v>23.82</v>
      </c>
      <c r="Q85" s="196">
        <v>9.1999999999999993</v>
      </c>
      <c r="R85" s="196">
        <v>17.87</v>
      </c>
      <c r="S85" s="196">
        <v>11.12</v>
      </c>
      <c r="T85" s="196">
        <v>0</v>
      </c>
      <c r="U85" s="196">
        <v>59.62</v>
      </c>
      <c r="V85" s="196">
        <v>8.74</v>
      </c>
      <c r="W85" s="196">
        <v>19.559999999999999</v>
      </c>
      <c r="X85" s="196">
        <v>62.19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116.56</v>
      </c>
      <c r="AJ85" s="196">
        <v>0</v>
      </c>
      <c r="AK85" s="196">
        <v>0</v>
      </c>
      <c r="AL85" s="196">
        <v>0</v>
      </c>
      <c r="AM85" s="196">
        <v>282</v>
      </c>
      <c r="AN85" s="196">
        <v>0</v>
      </c>
      <c r="AO85">
        <v>0</v>
      </c>
      <c r="AP85" s="196">
        <v>117.33</v>
      </c>
      <c r="AQ85" s="196">
        <v>38.03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486.36</v>
      </c>
      <c r="L86" s="196">
        <v>9.0399999999999991</v>
      </c>
      <c r="M86" s="196">
        <v>57.59</v>
      </c>
      <c r="N86" s="196">
        <v>24.9</v>
      </c>
      <c r="O86" s="196">
        <v>70.349999999999994</v>
      </c>
      <c r="P86" s="196">
        <v>23.82</v>
      </c>
      <c r="Q86" s="196">
        <v>9.1999999999999993</v>
      </c>
      <c r="R86" s="196">
        <v>17.87</v>
      </c>
      <c r="S86" s="196">
        <v>11.12</v>
      </c>
      <c r="T86" s="196">
        <v>0</v>
      </c>
      <c r="U86" s="196">
        <v>59.62</v>
      </c>
      <c r="V86" s="196">
        <v>8.74</v>
      </c>
      <c r="W86" s="196">
        <v>19.559999999999999</v>
      </c>
      <c r="X86" s="196">
        <v>62.19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116.56</v>
      </c>
      <c r="AJ86" s="196">
        <v>0</v>
      </c>
      <c r="AK86" s="196">
        <v>0</v>
      </c>
      <c r="AL86" s="196">
        <v>0</v>
      </c>
      <c r="AM86" s="196">
        <v>261</v>
      </c>
      <c r="AN86" s="196">
        <v>0</v>
      </c>
      <c r="AO86">
        <v>0</v>
      </c>
      <c r="AP86" s="196">
        <v>117.33</v>
      </c>
      <c r="AQ86" s="196">
        <v>38.03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486.36</v>
      </c>
      <c r="L87" s="196">
        <v>9.0399999999999991</v>
      </c>
      <c r="M87" s="196">
        <v>57.59</v>
      </c>
      <c r="N87" s="196">
        <v>24.9</v>
      </c>
      <c r="O87" s="196">
        <v>70.349999999999994</v>
      </c>
      <c r="P87" s="196">
        <v>23.82</v>
      </c>
      <c r="Q87" s="196">
        <v>9.1999999999999993</v>
      </c>
      <c r="R87" s="196">
        <v>17.87</v>
      </c>
      <c r="S87" s="196">
        <v>11.12</v>
      </c>
      <c r="T87" s="196">
        <v>0</v>
      </c>
      <c r="U87" s="196">
        <v>59.62</v>
      </c>
      <c r="V87" s="196">
        <v>8.74</v>
      </c>
      <c r="W87" s="196">
        <v>19.559999999999999</v>
      </c>
      <c r="X87" s="196">
        <v>62.19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116.56</v>
      </c>
      <c r="AJ87" s="196">
        <v>0</v>
      </c>
      <c r="AK87" s="196">
        <v>0</v>
      </c>
      <c r="AL87" s="196">
        <v>0</v>
      </c>
      <c r="AM87" s="196">
        <v>243</v>
      </c>
      <c r="AN87" s="196">
        <v>0</v>
      </c>
      <c r="AO87">
        <v>0</v>
      </c>
      <c r="AP87" s="196">
        <v>117.33</v>
      </c>
      <c r="AQ87" s="196">
        <v>38.03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486.57</v>
      </c>
      <c r="L88" s="196">
        <v>9.0399999999999991</v>
      </c>
      <c r="M88" s="196">
        <v>57.59</v>
      </c>
      <c r="N88" s="196">
        <v>24.9</v>
      </c>
      <c r="O88" s="196">
        <v>70.349999999999994</v>
      </c>
      <c r="P88" s="196">
        <v>23.82</v>
      </c>
      <c r="Q88" s="196">
        <v>9.19</v>
      </c>
      <c r="R88" s="196">
        <v>17.87</v>
      </c>
      <c r="S88" s="196">
        <v>11.13</v>
      </c>
      <c r="T88" s="196">
        <v>0</v>
      </c>
      <c r="U88" s="196">
        <v>59.62</v>
      </c>
      <c r="V88" s="196">
        <v>8.74</v>
      </c>
      <c r="W88" s="196">
        <v>19.559999999999999</v>
      </c>
      <c r="X88" s="196">
        <v>62.19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134.61000000000001</v>
      </c>
      <c r="AJ88" s="196">
        <v>0</v>
      </c>
      <c r="AK88" s="196">
        <v>0</v>
      </c>
      <c r="AL88" s="196">
        <v>0</v>
      </c>
      <c r="AM88" s="196">
        <v>236</v>
      </c>
      <c r="AN88" s="196">
        <v>0</v>
      </c>
      <c r="AO88">
        <v>0</v>
      </c>
      <c r="AP88" s="196">
        <v>117.33</v>
      </c>
      <c r="AQ88" s="196">
        <v>38.03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486.57</v>
      </c>
      <c r="L89" s="196">
        <v>9.0399999999999991</v>
      </c>
      <c r="M89" s="196">
        <v>57.59</v>
      </c>
      <c r="N89" s="196">
        <v>24.9</v>
      </c>
      <c r="O89" s="196">
        <v>70.349999999999994</v>
      </c>
      <c r="P89" s="196">
        <v>23.82</v>
      </c>
      <c r="Q89" s="196">
        <v>9.19</v>
      </c>
      <c r="R89" s="196">
        <v>17.87</v>
      </c>
      <c r="S89" s="196">
        <v>11.12</v>
      </c>
      <c r="T89" s="196">
        <v>0</v>
      </c>
      <c r="U89" s="196">
        <v>59.62</v>
      </c>
      <c r="V89" s="196">
        <v>8.74</v>
      </c>
      <c r="W89" s="196">
        <v>19.559999999999999</v>
      </c>
      <c r="X89" s="196">
        <v>62.19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150</v>
      </c>
      <c r="AN89" s="196">
        <v>0</v>
      </c>
      <c r="AO89">
        <v>0</v>
      </c>
      <c r="AP89" s="196">
        <v>117.33</v>
      </c>
      <c r="AQ89" s="196">
        <v>38.42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486.57</v>
      </c>
      <c r="L90" s="196">
        <v>9.0399999999999991</v>
      </c>
      <c r="M90" s="196">
        <v>57.59</v>
      </c>
      <c r="N90" s="196">
        <v>24.9</v>
      </c>
      <c r="O90" s="196">
        <v>70.349999999999994</v>
      </c>
      <c r="P90" s="196">
        <v>23.82</v>
      </c>
      <c r="Q90" s="196">
        <v>9.1999999999999993</v>
      </c>
      <c r="R90" s="196">
        <v>17.87</v>
      </c>
      <c r="S90" s="196">
        <v>11.12</v>
      </c>
      <c r="T90" s="196">
        <v>0</v>
      </c>
      <c r="U90" s="196">
        <v>59.62</v>
      </c>
      <c r="V90" s="196">
        <v>8.74</v>
      </c>
      <c r="W90" s="196">
        <v>19.559999999999999</v>
      </c>
      <c r="X90" s="196">
        <v>62.19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150</v>
      </c>
      <c r="AN90" s="196">
        <v>0</v>
      </c>
      <c r="AO90">
        <v>0</v>
      </c>
      <c r="AP90" s="196">
        <v>117.33</v>
      </c>
      <c r="AQ90" s="196">
        <v>38.42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486.57</v>
      </c>
      <c r="L91" s="196">
        <v>9.0399999999999991</v>
      </c>
      <c r="M91" s="196">
        <v>57.59</v>
      </c>
      <c r="N91" s="196">
        <v>24.9</v>
      </c>
      <c r="O91" s="196">
        <v>70.349999999999994</v>
      </c>
      <c r="P91" s="196">
        <v>23.82</v>
      </c>
      <c r="Q91" s="196">
        <v>9.19</v>
      </c>
      <c r="R91" s="196">
        <v>17.87</v>
      </c>
      <c r="S91" s="196">
        <v>11.13</v>
      </c>
      <c r="T91" s="196">
        <v>0</v>
      </c>
      <c r="U91" s="196">
        <v>59.62</v>
      </c>
      <c r="V91" s="196">
        <v>8.74</v>
      </c>
      <c r="W91" s="196">
        <v>19.559999999999999</v>
      </c>
      <c r="X91" s="196">
        <v>62.19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150</v>
      </c>
      <c r="AN91" s="196">
        <v>0</v>
      </c>
      <c r="AO91">
        <v>0</v>
      </c>
      <c r="AP91" s="196">
        <v>117.33</v>
      </c>
      <c r="AQ91" s="196">
        <v>38.03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486.57</v>
      </c>
      <c r="L92" s="196">
        <v>9.0399999999999991</v>
      </c>
      <c r="M92" s="196">
        <v>57.59</v>
      </c>
      <c r="N92" s="196">
        <v>24.9</v>
      </c>
      <c r="O92" s="196">
        <v>70.349999999999994</v>
      </c>
      <c r="P92" s="196">
        <v>23.82</v>
      </c>
      <c r="Q92" s="196">
        <v>9.19</v>
      </c>
      <c r="R92" s="196">
        <v>17.87</v>
      </c>
      <c r="S92" s="196">
        <v>11.13</v>
      </c>
      <c r="T92" s="196">
        <v>0</v>
      </c>
      <c r="U92" s="196">
        <v>59.62</v>
      </c>
      <c r="V92" s="196">
        <v>8.74</v>
      </c>
      <c r="W92" s="196">
        <v>19.559999999999999</v>
      </c>
      <c r="X92" s="196">
        <v>62.19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150</v>
      </c>
      <c r="AN92" s="196">
        <v>0</v>
      </c>
      <c r="AO92">
        <v>0</v>
      </c>
      <c r="AP92" s="196">
        <v>117.33</v>
      </c>
      <c r="AQ92" s="196">
        <v>38.03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479.95</v>
      </c>
      <c r="L93" s="196">
        <v>9.0399999999999991</v>
      </c>
      <c r="M93" s="196">
        <v>57.59</v>
      </c>
      <c r="N93" s="196">
        <v>24.9</v>
      </c>
      <c r="O93" s="196">
        <v>70.349999999999994</v>
      </c>
      <c r="P93" s="196">
        <v>23.82</v>
      </c>
      <c r="Q93" s="196">
        <v>9.19</v>
      </c>
      <c r="R93" s="196">
        <v>17.87</v>
      </c>
      <c r="S93" s="196">
        <v>11.13</v>
      </c>
      <c r="T93" s="196">
        <v>0</v>
      </c>
      <c r="U93" s="196">
        <v>59.62</v>
      </c>
      <c r="V93" s="196">
        <v>8.74</v>
      </c>
      <c r="W93" s="196">
        <v>19.559999999999999</v>
      </c>
      <c r="X93" s="196">
        <v>62.19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150</v>
      </c>
      <c r="AN93" s="196">
        <v>0</v>
      </c>
      <c r="AO93">
        <v>0</v>
      </c>
      <c r="AP93" s="196">
        <v>117.33</v>
      </c>
      <c r="AQ93" s="196">
        <v>38.03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441.55</v>
      </c>
      <c r="L94" s="196">
        <v>9.0399999999999991</v>
      </c>
      <c r="M94" s="196">
        <v>57.59</v>
      </c>
      <c r="N94" s="196">
        <v>24.9</v>
      </c>
      <c r="O94" s="196">
        <v>70.349999999999994</v>
      </c>
      <c r="P94" s="196">
        <v>23.82</v>
      </c>
      <c r="Q94" s="196">
        <v>9.1999999999999993</v>
      </c>
      <c r="R94" s="196">
        <v>17.87</v>
      </c>
      <c r="S94" s="196">
        <v>11.13</v>
      </c>
      <c r="T94" s="196">
        <v>0</v>
      </c>
      <c r="U94" s="196">
        <v>59.62</v>
      </c>
      <c r="V94" s="196">
        <v>8.74</v>
      </c>
      <c r="W94" s="196">
        <v>19.559999999999999</v>
      </c>
      <c r="X94" s="196">
        <v>62.19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150</v>
      </c>
      <c r="AN94" s="196">
        <v>0</v>
      </c>
      <c r="AO94">
        <v>0</v>
      </c>
      <c r="AP94" s="196">
        <v>117.33</v>
      </c>
      <c r="AQ94" s="196">
        <v>38.03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403.16</v>
      </c>
      <c r="L95" s="196">
        <v>9.0399999999999991</v>
      </c>
      <c r="M95" s="196">
        <v>57.59</v>
      </c>
      <c r="N95" s="196">
        <v>24.9</v>
      </c>
      <c r="O95" s="196">
        <v>70.349999999999994</v>
      </c>
      <c r="P95" s="196">
        <v>23.82</v>
      </c>
      <c r="Q95" s="196">
        <v>9.1999999999999993</v>
      </c>
      <c r="R95" s="196">
        <v>18.079999999999998</v>
      </c>
      <c r="S95" s="196">
        <v>11.13</v>
      </c>
      <c r="T95" s="196">
        <v>0</v>
      </c>
      <c r="U95" s="196">
        <v>59.62</v>
      </c>
      <c r="V95" s="196">
        <v>8.74</v>
      </c>
      <c r="W95" s="196">
        <v>19.559999999999999</v>
      </c>
      <c r="X95" s="196">
        <v>62.19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150</v>
      </c>
      <c r="AN95" s="196">
        <v>0</v>
      </c>
      <c r="AO95">
        <v>0</v>
      </c>
      <c r="AP95" s="196">
        <v>117.33</v>
      </c>
      <c r="AQ95" s="196">
        <v>38.03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403.16</v>
      </c>
      <c r="L96" s="196">
        <v>9.0399999999999991</v>
      </c>
      <c r="M96" s="196">
        <v>57.59</v>
      </c>
      <c r="N96" s="196">
        <v>24.9</v>
      </c>
      <c r="O96" s="196">
        <v>70.349999999999994</v>
      </c>
      <c r="P96" s="196">
        <v>23.82</v>
      </c>
      <c r="Q96" s="196">
        <v>9.1999999999999993</v>
      </c>
      <c r="R96" s="196">
        <v>17.87</v>
      </c>
      <c r="S96" s="196">
        <v>11.13</v>
      </c>
      <c r="T96" s="196">
        <v>0</v>
      </c>
      <c r="U96" s="196">
        <v>59.62</v>
      </c>
      <c r="V96" s="196">
        <v>8.74</v>
      </c>
      <c r="W96" s="196">
        <v>19.559999999999999</v>
      </c>
      <c r="X96" s="196">
        <v>62.19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150</v>
      </c>
      <c r="AN96" s="196">
        <v>0</v>
      </c>
      <c r="AO96">
        <v>0</v>
      </c>
      <c r="AP96" s="196">
        <v>117.33</v>
      </c>
      <c r="AQ96" s="196">
        <v>38.03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396.44</v>
      </c>
      <c r="L97" s="196">
        <v>9.0399999999999991</v>
      </c>
      <c r="M97" s="196">
        <v>57.59</v>
      </c>
      <c r="N97" s="196">
        <v>24.9</v>
      </c>
      <c r="O97" s="196">
        <v>70.349999999999994</v>
      </c>
      <c r="P97" s="196">
        <v>23.82</v>
      </c>
      <c r="Q97" s="196">
        <v>9.1999999999999993</v>
      </c>
      <c r="R97" s="196">
        <v>17.87</v>
      </c>
      <c r="S97" s="196">
        <v>11.13</v>
      </c>
      <c r="T97" s="196">
        <v>0</v>
      </c>
      <c r="U97" s="196">
        <v>59.62</v>
      </c>
      <c r="V97" s="196">
        <v>8.74</v>
      </c>
      <c r="W97" s="196">
        <v>19.559999999999999</v>
      </c>
      <c r="X97" s="196">
        <v>62.19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150</v>
      </c>
      <c r="AN97" s="196">
        <v>0</v>
      </c>
      <c r="AO97">
        <v>0</v>
      </c>
      <c r="AP97" s="196">
        <v>120.8</v>
      </c>
      <c r="AQ97" s="196">
        <v>38.03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336.93</v>
      </c>
      <c r="L98" s="196">
        <v>9.0399999999999991</v>
      </c>
      <c r="M98" s="196">
        <v>57.59</v>
      </c>
      <c r="N98" s="196">
        <v>24.9</v>
      </c>
      <c r="O98" s="196">
        <v>70.349999999999994</v>
      </c>
      <c r="P98" s="196">
        <v>23.82</v>
      </c>
      <c r="Q98" s="196">
        <v>9.1999999999999993</v>
      </c>
      <c r="R98" s="196">
        <v>17.87</v>
      </c>
      <c r="S98" s="196">
        <v>11.13</v>
      </c>
      <c r="T98" s="196">
        <v>0</v>
      </c>
      <c r="U98" s="196">
        <v>59.62</v>
      </c>
      <c r="V98" s="196">
        <v>8.74</v>
      </c>
      <c r="W98" s="196">
        <v>19.559999999999999</v>
      </c>
      <c r="X98" s="196">
        <v>62.19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150</v>
      </c>
      <c r="AN98" s="196">
        <v>0</v>
      </c>
      <c r="AO98">
        <v>0</v>
      </c>
      <c r="AP98" s="196">
        <v>117.33</v>
      </c>
      <c r="AQ98" s="196">
        <v>38.03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10.345650000000008</v>
      </c>
      <c r="L99">
        <f t="shared" si="0"/>
        <v>0.19077999999999987</v>
      </c>
      <c r="M99">
        <f t="shared" si="0"/>
        <v>1.3821600000000018</v>
      </c>
      <c r="N99">
        <f t="shared" si="0"/>
        <v>0.59760000000000102</v>
      </c>
      <c r="O99">
        <f t="shared" si="0"/>
        <v>1.6884000000000026</v>
      </c>
      <c r="P99">
        <f t="shared" si="0"/>
        <v>0.57268249999999998</v>
      </c>
      <c r="Q99">
        <f t="shared" si="0"/>
        <v>0.18676750000000023</v>
      </c>
      <c r="R99">
        <f t="shared" si="0"/>
        <v>0.37298499999999934</v>
      </c>
      <c r="S99">
        <f t="shared" si="0"/>
        <v>0.22970000000000002</v>
      </c>
      <c r="T99">
        <f t="shared" si="0"/>
        <v>0</v>
      </c>
      <c r="U99">
        <f t="shared" si="0"/>
        <v>1.4308799999999979</v>
      </c>
      <c r="V99">
        <f t="shared" si="0"/>
        <v>0.18605750000000015</v>
      </c>
      <c r="W99">
        <f t="shared" si="0"/>
        <v>0.4220574999999992</v>
      </c>
      <c r="X99">
        <f t="shared" si="0"/>
        <v>1.3952224999999983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2.9766524999999979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5.3922499999999998</v>
      </c>
      <c r="AN99">
        <f t="shared" si="0"/>
        <v>0</v>
      </c>
      <c r="AO99">
        <f t="shared" si="0"/>
        <v>0</v>
      </c>
      <c r="AP99">
        <f t="shared" si="0"/>
        <v>2.6053874999999986</v>
      </c>
      <c r="AQ99">
        <f t="shared" ref="AQ99:AT99" si="1">SUM(AQ3:AQ98)/4000</f>
        <v>0.41317249999999978</v>
      </c>
      <c r="AR99">
        <f t="shared" si="1"/>
        <v>0.43558500000000006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76.790000000000006</v>
      </c>
      <c r="L3" s="196">
        <v>32.64</v>
      </c>
      <c r="M3" s="196">
        <v>0</v>
      </c>
      <c r="N3" s="196">
        <v>14.4</v>
      </c>
      <c r="O3" s="196">
        <v>48.36</v>
      </c>
      <c r="P3" s="196">
        <v>59.74</v>
      </c>
      <c r="Q3" s="196">
        <v>1.1599999999999999</v>
      </c>
      <c r="R3" s="196">
        <v>4.46</v>
      </c>
      <c r="S3" s="196">
        <v>2.88</v>
      </c>
      <c r="T3" s="196">
        <v>0</v>
      </c>
      <c r="U3" s="196">
        <v>317.69</v>
      </c>
      <c r="V3" s="196">
        <v>0</v>
      </c>
      <c r="W3" s="196">
        <v>7.07</v>
      </c>
      <c r="X3" s="196">
        <v>26.13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32.64</v>
      </c>
      <c r="AQ3" s="196">
        <v>10.56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80</v>
      </c>
      <c r="L4" s="196">
        <v>32.64</v>
      </c>
      <c r="M4" s="196">
        <v>0</v>
      </c>
      <c r="N4" s="196">
        <v>14.4</v>
      </c>
      <c r="O4" s="196">
        <v>48.36</v>
      </c>
      <c r="P4" s="196">
        <v>59.74</v>
      </c>
      <c r="Q4" s="196">
        <v>1.92</v>
      </c>
      <c r="R4" s="196">
        <v>4.8</v>
      </c>
      <c r="S4" s="196">
        <v>2.88</v>
      </c>
      <c r="T4" s="196">
        <v>0</v>
      </c>
      <c r="U4" s="196">
        <v>317.69</v>
      </c>
      <c r="V4" s="196">
        <v>0</v>
      </c>
      <c r="W4" s="196">
        <v>5.76</v>
      </c>
      <c r="X4" s="196">
        <v>17.52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32.64</v>
      </c>
      <c r="AQ4" s="196">
        <v>10.56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76.790000000000006</v>
      </c>
      <c r="L5" s="196">
        <v>32.64</v>
      </c>
      <c r="M5" s="196">
        <v>0</v>
      </c>
      <c r="N5" s="196">
        <v>14.4</v>
      </c>
      <c r="O5" s="196">
        <v>48.36</v>
      </c>
      <c r="P5" s="196">
        <v>59.74</v>
      </c>
      <c r="Q5" s="196">
        <v>1.92</v>
      </c>
      <c r="R5" s="196">
        <v>4.8</v>
      </c>
      <c r="S5" s="196">
        <v>2.88</v>
      </c>
      <c r="T5" s="196">
        <v>0</v>
      </c>
      <c r="U5" s="196">
        <v>317.69</v>
      </c>
      <c r="V5" s="196">
        <v>0</v>
      </c>
      <c r="W5" s="196">
        <v>5.76</v>
      </c>
      <c r="X5" s="196">
        <v>17.28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32.64</v>
      </c>
      <c r="AQ5" s="196">
        <v>10.56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76.790000000000006</v>
      </c>
      <c r="L6" s="196">
        <v>32.64</v>
      </c>
      <c r="M6" s="196">
        <v>0</v>
      </c>
      <c r="N6" s="196">
        <v>14.4</v>
      </c>
      <c r="O6" s="196">
        <v>48.36</v>
      </c>
      <c r="P6" s="196">
        <v>59.74</v>
      </c>
      <c r="Q6" s="196">
        <v>1.92</v>
      </c>
      <c r="R6" s="196">
        <v>4.8</v>
      </c>
      <c r="S6" s="196">
        <v>2.88</v>
      </c>
      <c r="T6" s="196">
        <v>0</v>
      </c>
      <c r="U6" s="196">
        <v>317.69</v>
      </c>
      <c r="V6" s="196">
        <v>0</v>
      </c>
      <c r="W6" s="196">
        <v>5.76</v>
      </c>
      <c r="X6" s="196">
        <v>17.28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32.64</v>
      </c>
      <c r="AQ6" s="196">
        <v>10.56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76.790000000000006</v>
      </c>
      <c r="L7" s="196">
        <v>32.64</v>
      </c>
      <c r="M7" s="196">
        <v>0</v>
      </c>
      <c r="N7" s="196">
        <v>14.4</v>
      </c>
      <c r="O7" s="196">
        <v>48.36</v>
      </c>
      <c r="P7" s="196">
        <v>59.74</v>
      </c>
      <c r="Q7" s="196">
        <v>1.92</v>
      </c>
      <c r="R7" s="196">
        <v>4.8</v>
      </c>
      <c r="S7" s="196">
        <v>2.88</v>
      </c>
      <c r="T7" s="196">
        <v>0</v>
      </c>
      <c r="U7" s="196">
        <v>317.69</v>
      </c>
      <c r="V7" s="196">
        <v>0</v>
      </c>
      <c r="W7" s="196">
        <v>5.76</v>
      </c>
      <c r="X7" s="196">
        <v>17.28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32.64</v>
      </c>
      <c r="AQ7" s="196">
        <v>10.56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76.790000000000006</v>
      </c>
      <c r="L8" s="196">
        <v>32.64</v>
      </c>
      <c r="M8" s="196">
        <v>0</v>
      </c>
      <c r="N8" s="196">
        <v>14.4</v>
      </c>
      <c r="O8" s="196">
        <v>48.36</v>
      </c>
      <c r="P8" s="196">
        <v>59.74</v>
      </c>
      <c r="Q8" s="196">
        <v>1.92</v>
      </c>
      <c r="R8" s="196">
        <v>4.8</v>
      </c>
      <c r="S8" s="196">
        <v>2.88</v>
      </c>
      <c r="T8" s="196">
        <v>0</v>
      </c>
      <c r="U8" s="196">
        <v>317.69</v>
      </c>
      <c r="V8" s="196">
        <v>0</v>
      </c>
      <c r="W8" s="196">
        <v>5.76</v>
      </c>
      <c r="X8" s="196">
        <v>17.28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32.64</v>
      </c>
      <c r="AQ8" s="196">
        <v>10.56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76.790000000000006</v>
      </c>
      <c r="L9" s="196">
        <v>32.64</v>
      </c>
      <c r="M9" s="196">
        <v>0</v>
      </c>
      <c r="N9" s="196">
        <v>14.4</v>
      </c>
      <c r="O9" s="196">
        <v>48.36</v>
      </c>
      <c r="P9" s="196">
        <v>59.74</v>
      </c>
      <c r="Q9" s="196">
        <v>1.92</v>
      </c>
      <c r="R9" s="196">
        <v>4.8</v>
      </c>
      <c r="S9" s="196">
        <v>2.88</v>
      </c>
      <c r="T9" s="196">
        <v>0</v>
      </c>
      <c r="U9" s="196">
        <v>317.69</v>
      </c>
      <c r="V9" s="196">
        <v>0</v>
      </c>
      <c r="W9" s="196">
        <v>5.76</v>
      </c>
      <c r="X9" s="196">
        <v>17.28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32.64</v>
      </c>
      <c r="AQ9" s="196">
        <v>10.56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76.790000000000006</v>
      </c>
      <c r="L10" s="196">
        <v>32.64</v>
      </c>
      <c r="M10" s="196">
        <v>0</v>
      </c>
      <c r="N10" s="196">
        <v>14.4</v>
      </c>
      <c r="O10" s="196">
        <v>48.36</v>
      </c>
      <c r="P10" s="196">
        <v>59.74</v>
      </c>
      <c r="Q10" s="196">
        <v>1.92</v>
      </c>
      <c r="R10" s="196">
        <v>4.8</v>
      </c>
      <c r="S10" s="196">
        <v>2.88</v>
      </c>
      <c r="T10" s="196">
        <v>0</v>
      </c>
      <c r="U10" s="196">
        <v>317.69</v>
      </c>
      <c r="V10" s="196">
        <v>0</v>
      </c>
      <c r="W10" s="196">
        <v>5.76</v>
      </c>
      <c r="X10" s="196">
        <v>17.28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32.64</v>
      </c>
      <c r="AQ10" s="196">
        <v>10.56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76.790000000000006</v>
      </c>
      <c r="L11" s="196">
        <v>32.64</v>
      </c>
      <c r="M11" s="196">
        <v>0</v>
      </c>
      <c r="N11" s="196">
        <v>14.4</v>
      </c>
      <c r="O11" s="196">
        <v>48.36</v>
      </c>
      <c r="P11" s="196">
        <v>59.74</v>
      </c>
      <c r="Q11" s="196">
        <v>1.92</v>
      </c>
      <c r="R11" s="196">
        <v>4.8</v>
      </c>
      <c r="S11" s="196">
        <v>2.88</v>
      </c>
      <c r="T11" s="196">
        <v>0</v>
      </c>
      <c r="U11" s="196">
        <v>317.69</v>
      </c>
      <c r="V11" s="196">
        <v>0</v>
      </c>
      <c r="W11" s="196">
        <v>5.76</v>
      </c>
      <c r="X11" s="196">
        <v>17.28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32.64</v>
      </c>
      <c r="AQ11" s="196">
        <v>10.56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76.790000000000006</v>
      </c>
      <c r="L12" s="196">
        <v>32.64</v>
      </c>
      <c r="M12" s="196">
        <v>0</v>
      </c>
      <c r="N12" s="196">
        <v>14.4</v>
      </c>
      <c r="O12" s="196">
        <v>48.36</v>
      </c>
      <c r="P12" s="196">
        <v>59.74</v>
      </c>
      <c r="Q12" s="196">
        <v>1.92</v>
      </c>
      <c r="R12" s="196">
        <v>4.8</v>
      </c>
      <c r="S12" s="196">
        <v>2.88</v>
      </c>
      <c r="T12" s="196">
        <v>0</v>
      </c>
      <c r="U12" s="196">
        <v>317.69</v>
      </c>
      <c r="V12" s="196">
        <v>0</v>
      </c>
      <c r="W12" s="196">
        <v>5.76</v>
      </c>
      <c r="X12" s="196">
        <v>17.28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32.64</v>
      </c>
      <c r="AQ12" s="196">
        <v>10.56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76.790000000000006</v>
      </c>
      <c r="L13" s="196">
        <v>32.64</v>
      </c>
      <c r="M13" s="196">
        <v>0</v>
      </c>
      <c r="N13" s="196">
        <v>14.4</v>
      </c>
      <c r="O13" s="196">
        <v>48.36</v>
      </c>
      <c r="P13" s="196">
        <v>59.74</v>
      </c>
      <c r="Q13" s="196">
        <v>1.92</v>
      </c>
      <c r="R13" s="196">
        <v>4.8</v>
      </c>
      <c r="S13" s="196">
        <v>2.88</v>
      </c>
      <c r="T13" s="196">
        <v>0</v>
      </c>
      <c r="U13" s="196">
        <v>317.69</v>
      </c>
      <c r="V13" s="196">
        <v>0</v>
      </c>
      <c r="W13" s="196">
        <v>5.76</v>
      </c>
      <c r="X13" s="196">
        <v>17.28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32.64</v>
      </c>
      <c r="AQ13" s="196">
        <v>10.56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76.790000000000006</v>
      </c>
      <c r="L14" s="196">
        <v>32.64</v>
      </c>
      <c r="M14" s="196">
        <v>0</v>
      </c>
      <c r="N14" s="196">
        <v>14.4</v>
      </c>
      <c r="O14" s="196">
        <v>48.36</v>
      </c>
      <c r="P14" s="196">
        <v>59.74</v>
      </c>
      <c r="Q14" s="196">
        <v>1.92</v>
      </c>
      <c r="R14" s="196">
        <v>4.8</v>
      </c>
      <c r="S14" s="196">
        <v>2.88</v>
      </c>
      <c r="T14" s="196">
        <v>0</v>
      </c>
      <c r="U14" s="196">
        <v>317.69</v>
      </c>
      <c r="V14" s="196">
        <v>0</v>
      </c>
      <c r="W14" s="196">
        <v>5.76</v>
      </c>
      <c r="X14" s="196">
        <v>17.28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32.64</v>
      </c>
      <c r="AQ14" s="196">
        <v>10.56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76.790000000000006</v>
      </c>
      <c r="L15" s="196">
        <v>32.64</v>
      </c>
      <c r="M15" s="196">
        <v>0</v>
      </c>
      <c r="N15" s="196">
        <v>14.4</v>
      </c>
      <c r="O15" s="196">
        <v>48.36</v>
      </c>
      <c r="P15" s="196">
        <v>59.74</v>
      </c>
      <c r="Q15" s="196">
        <v>1.92</v>
      </c>
      <c r="R15" s="196">
        <v>4.8</v>
      </c>
      <c r="S15" s="196">
        <v>2.88</v>
      </c>
      <c r="T15" s="196">
        <v>0</v>
      </c>
      <c r="U15" s="196">
        <v>317.69</v>
      </c>
      <c r="V15" s="196">
        <v>0</v>
      </c>
      <c r="W15" s="196">
        <v>5.76</v>
      </c>
      <c r="X15" s="196">
        <v>17.28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32.64</v>
      </c>
      <c r="AQ15" s="196">
        <v>10.56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76.790000000000006</v>
      </c>
      <c r="L16" s="196">
        <v>32.64</v>
      </c>
      <c r="M16" s="196">
        <v>0</v>
      </c>
      <c r="N16" s="196">
        <v>14.4</v>
      </c>
      <c r="O16" s="196">
        <v>48.36</v>
      </c>
      <c r="P16" s="196">
        <v>59.74</v>
      </c>
      <c r="Q16" s="196">
        <v>1.92</v>
      </c>
      <c r="R16" s="196">
        <v>4.8</v>
      </c>
      <c r="S16" s="196">
        <v>2.88</v>
      </c>
      <c r="T16" s="196">
        <v>0</v>
      </c>
      <c r="U16" s="196">
        <v>317.69</v>
      </c>
      <c r="V16" s="196">
        <v>0</v>
      </c>
      <c r="W16" s="196">
        <v>5.76</v>
      </c>
      <c r="X16" s="196">
        <v>17.28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32.64</v>
      </c>
      <c r="AQ16" s="196">
        <v>10.56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76.790000000000006</v>
      </c>
      <c r="L17" s="196">
        <v>32.64</v>
      </c>
      <c r="M17" s="196">
        <v>0</v>
      </c>
      <c r="N17" s="196">
        <v>14.4</v>
      </c>
      <c r="O17" s="196">
        <v>48.36</v>
      </c>
      <c r="P17" s="196">
        <v>59.74</v>
      </c>
      <c r="Q17" s="196">
        <v>1.92</v>
      </c>
      <c r="R17" s="196">
        <v>4.8</v>
      </c>
      <c r="S17" s="196">
        <v>2.88</v>
      </c>
      <c r="T17" s="196">
        <v>0</v>
      </c>
      <c r="U17" s="196">
        <v>317.69</v>
      </c>
      <c r="V17" s="196">
        <v>0</v>
      </c>
      <c r="W17" s="196">
        <v>5.76</v>
      </c>
      <c r="X17" s="196">
        <v>17.28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32.64</v>
      </c>
      <c r="AQ17" s="196">
        <v>10.56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76.790000000000006</v>
      </c>
      <c r="L18" s="196">
        <v>32.64</v>
      </c>
      <c r="M18" s="196">
        <v>0</v>
      </c>
      <c r="N18" s="196">
        <v>14.4</v>
      </c>
      <c r="O18" s="196">
        <v>48.36</v>
      </c>
      <c r="P18" s="196">
        <v>59.74</v>
      </c>
      <c r="Q18" s="196">
        <v>1.92</v>
      </c>
      <c r="R18" s="196">
        <v>4.8</v>
      </c>
      <c r="S18" s="196">
        <v>2.88</v>
      </c>
      <c r="T18" s="196">
        <v>0</v>
      </c>
      <c r="U18" s="196">
        <v>317.69</v>
      </c>
      <c r="V18" s="196">
        <v>0</v>
      </c>
      <c r="W18" s="196">
        <v>5.76</v>
      </c>
      <c r="X18" s="196">
        <v>17.28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32.64</v>
      </c>
      <c r="AQ18" s="196">
        <v>10.56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76.790000000000006</v>
      </c>
      <c r="L19" s="196">
        <v>32.64</v>
      </c>
      <c r="M19" s="196">
        <v>0</v>
      </c>
      <c r="N19" s="196">
        <v>14.4</v>
      </c>
      <c r="O19" s="196">
        <v>48.36</v>
      </c>
      <c r="P19" s="196">
        <v>59.74</v>
      </c>
      <c r="Q19" s="196">
        <v>1.92</v>
      </c>
      <c r="R19" s="196">
        <v>4.8</v>
      </c>
      <c r="S19" s="196">
        <v>2.88</v>
      </c>
      <c r="T19" s="196">
        <v>0</v>
      </c>
      <c r="U19" s="196">
        <v>317.69</v>
      </c>
      <c r="V19" s="196">
        <v>0</v>
      </c>
      <c r="W19" s="196">
        <v>5.76</v>
      </c>
      <c r="X19" s="196">
        <v>17.28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32.64</v>
      </c>
      <c r="AQ19" s="196">
        <v>10.56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76.790000000000006</v>
      </c>
      <c r="L20" s="196">
        <v>32.64</v>
      </c>
      <c r="M20" s="196">
        <v>0</v>
      </c>
      <c r="N20" s="196">
        <v>14.4</v>
      </c>
      <c r="O20" s="196">
        <v>48.36</v>
      </c>
      <c r="P20" s="196">
        <v>59.74</v>
      </c>
      <c r="Q20" s="196">
        <v>1.92</v>
      </c>
      <c r="R20" s="196">
        <v>4.8</v>
      </c>
      <c r="S20" s="196">
        <v>2.88</v>
      </c>
      <c r="T20" s="196">
        <v>0</v>
      </c>
      <c r="U20" s="196">
        <v>317.69</v>
      </c>
      <c r="V20" s="196">
        <v>0</v>
      </c>
      <c r="W20" s="196">
        <v>5.76</v>
      </c>
      <c r="X20" s="196">
        <v>17.28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32.64</v>
      </c>
      <c r="AQ20" s="196">
        <v>10.56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76.790000000000006</v>
      </c>
      <c r="L21" s="196">
        <v>32.64</v>
      </c>
      <c r="M21" s="196">
        <v>0</v>
      </c>
      <c r="N21" s="196">
        <v>14.4</v>
      </c>
      <c r="O21" s="196">
        <v>48.36</v>
      </c>
      <c r="P21" s="196">
        <v>59.74</v>
      </c>
      <c r="Q21" s="196">
        <v>1.92</v>
      </c>
      <c r="R21" s="196">
        <v>4.8</v>
      </c>
      <c r="S21" s="196">
        <v>2.88</v>
      </c>
      <c r="T21" s="196">
        <v>0</v>
      </c>
      <c r="U21" s="196">
        <v>317.69</v>
      </c>
      <c r="V21" s="196">
        <v>0</v>
      </c>
      <c r="W21" s="196">
        <v>5.76</v>
      </c>
      <c r="X21" s="196">
        <v>17.28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32.64</v>
      </c>
      <c r="AQ21" s="196">
        <v>10.56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76.790000000000006</v>
      </c>
      <c r="L22" s="196">
        <v>32.64</v>
      </c>
      <c r="M22" s="196">
        <v>0</v>
      </c>
      <c r="N22" s="196">
        <v>14.4</v>
      </c>
      <c r="O22" s="196">
        <v>48.36</v>
      </c>
      <c r="P22" s="196">
        <v>59.74</v>
      </c>
      <c r="Q22" s="196">
        <v>1.92</v>
      </c>
      <c r="R22" s="196">
        <v>4.8</v>
      </c>
      <c r="S22" s="196">
        <v>2.88</v>
      </c>
      <c r="T22" s="196">
        <v>0</v>
      </c>
      <c r="U22" s="196">
        <v>317.69</v>
      </c>
      <c r="V22" s="196">
        <v>0</v>
      </c>
      <c r="W22" s="196">
        <v>4.63</v>
      </c>
      <c r="X22" s="196">
        <v>17.28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32.64</v>
      </c>
      <c r="AQ22" s="196">
        <v>10.56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76.790000000000006</v>
      </c>
      <c r="L23" s="196">
        <v>32.64</v>
      </c>
      <c r="M23" s="196">
        <v>0</v>
      </c>
      <c r="N23" s="196">
        <v>14.4</v>
      </c>
      <c r="O23" s="196">
        <v>48.36</v>
      </c>
      <c r="P23" s="196">
        <v>59.74</v>
      </c>
      <c r="Q23" s="196">
        <v>1.92</v>
      </c>
      <c r="R23" s="196">
        <v>4.53</v>
      </c>
      <c r="S23" s="196">
        <v>2.88</v>
      </c>
      <c r="T23" s="196">
        <v>0</v>
      </c>
      <c r="U23" s="196">
        <v>317.69</v>
      </c>
      <c r="V23" s="196">
        <v>0</v>
      </c>
      <c r="W23" s="196">
        <v>11.27</v>
      </c>
      <c r="X23" s="196">
        <v>32.99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37.26</v>
      </c>
      <c r="AQ23" s="196">
        <v>10.56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76.790000000000006</v>
      </c>
      <c r="L24" s="196">
        <v>32.64</v>
      </c>
      <c r="M24" s="196">
        <v>0</v>
      </c>
      <c r="N24" s="196">
        <v>14.4</v>
      </c>
      <c r="O24" s="196">
        <v>48.36</v>
      </c>
      <c r="P24" s="196">
        <v>59.74</v>
      </c>
      <c r="Q24" s="196">
        <v>1.92</v>
      </c>
      <c r="R24" s="196">
        <v>4.8</v>
      </c>
      <c r="S24" s="196">
        <v>2.88</v>
      </c>
      <c r="T24" s="196">
        <v>0</v>
      </c>
      <c r="U24" s="196">
        <v>317.69</v>
      </c>
      <c r="V24" s="196">
        <v>0</v>
      </c>
      <c r="W24" s="196">
        <v>11.32</v>
      </c>
      <c r="X24" s="196">
        <v>35.97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43.03</v>
      </c>
      <c r="AQ24" s="196">
        <v>10.56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76.790000000000006</v>
      </c>
      <c r="L25" s="196">
        <v>32.64</v>
      </c>
      <c r="M25" s="196">
        <v>0</v>
      </c>
      <c r="N25" s="196">
        <v>14.4</v>
      </c>
      <c r="O25" s="196">
        <v>48.36</v>
      </c>
      <c r="P25" s="196">
        <v>59.74</v>
      </c>
      <c r="Q25" s="196">
        <v>1.92</v>
      </c>
      <c r="R25" s="196">
        <v>4.8</v>
      </c>
      <c r="S25" s="196">
        <v>2.88</v>
      </c>
      <c r="T25" s="196">
        <v>0</v>
      </c>
      <c r="U25" s="196">
        <v>317.69</v>
      </c>
      <c r="V25" s="196">
        <v>0</v>
      </c>
      <c r="W25" s="196">
        <v>11.32</v>
      </c>
      <c r="X25" s="196">
        <v>35.97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43.2</v>
      </c>
      <c r="AQ25" s="196">
        <v>10.56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76.790000000000006</v>
      </c>
      <c r="L26" s="196">
        <v>32.64</v>
      </c>
      <c r="M26" s="196">
        <v>0</v>
      </c>
      <c r="N26" s="196">
        <v>14.4</v>
      </c>
      <c r="O26" s="196">
        <v>48.36</v>
      </c>
      <c r="P26" s="196">
        <v>59.74</v>
      </c>
      <c r="Q26" s="196">
        <v>1.92</v>
      </c>
      <c r="R26" s="196">
        <v>10.34</v>
      </c>
      <c r="S26" s="196">
        <v>2.88</v>
      </c>
      <c r="T26" s="196">
        <v>0</v>
      </c>
      <c r="U26" s="196">
        <v>317.69</v>
      </c>
      <c r="V26" s="196">
        <v>5.0599999999999996</v>
      </c>
      <c r="W26" s="196">
        <v>11.32</v>
      </c>
      <c r="X26" s="196">
        <v>35.97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67.84</v>
      </c>
      <c r="AQ26" s="196">
        <v>21.99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76.790000000000006</v>
      </c>
      <c r="L27" s="196">
        <v>32.64</v>
      </c>
      <c r="M27" s="196">
        <v>0</v>
      </c>
      <c r="N27" s="196">
        <v>14.4</v>
      </c>
      <c r="O27" s="196">
        <v>48.36</v>
      </c>
      <c r="P27" s="196">
        <v>59.74</v>
      </c>
      <c r="Q27" s="196">
        <v>1.92</v>
      </c>
      <c r="R27" s="196">
        <v>10.34</v>
      </c>
      <c r="S27" s="196">
        <v>2.88</v>
      </c>
      <c r="T27" s="196">
        <v>0</v>
      </c>
      <c r="U27" s="196">
        <v>317.69</v>
      </c>
      <c r="V27" s="196">
        <v>5.0599999999999996</v>
      </c>
      <c r="W27" s="196">
        <v>11.32</v>
      </c>
      <c r="X27" s="196">
        <v>35.97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46.51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67.84</v>
      </c>
      <c r="AQ27" s="196">
        <v>21.99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156.22999999999999</v>
      </c>
      <c r="L28" s="196">
        <v>62.61</v>
      </c>
      <c r="M28" s="196">
        <v>0</v>
      </c>
      <c r="N28" s="196">
        <v>14.4</v>
      </c>
      <c r="O28" s="196">
        <v>48.36</v>
      </c>
      <c r="P28" s="196">
        <v>59.74</v>
      </c>
      <c r="Q28" s="196">
        <v>4.5999999999999996</v>
      </c>
      <c r="R28" s="196">
        <v>10.26</v>
      </c>
      <c r="S28" s="196">
        <v>6.04</v>
      </c>
      <c r="T28" s="196">
        <v>0</v>
      </c>
      <c r="U28" s="196">
        <v>317.69</v>
      </c>
      <c r="V28" s="196">
        <v>5.0599999999999996</v>
      </c>
      <c r="W28" s="196">
        <v>11.32</v>
      </c>
      <c r="X28" s="196">
        <v>35.97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65.92</v>
      </c>
      <c r="AQ28" s="196">
        <v>21.99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156.66</v>
      </c>
      <c r="L29" s="196">
        <v>62.61</v>
      </c>
      <c r="M29" s="196">
        <v>0</v>
      </c>
      <c r="N29" s="196">
        <v>14.4</v>
      </c>
      <c r="O29" s="196">
        <v>48.36</v>
      </c>
      <c r="P29" s="196">
        <v>59.74</v>
      </c>
      <c r="Q29" s="196">
        <v>5.3</v>
      </c>
      <c r="R29" s="196">
        <v>10.34</v>
      </c>
      <c r="S29" s="196">
        <v>6.43</v>
      </c>
      <c r="T29" s="196">
        <v>0</v>
      </c>
      <c r="U29" s="196">
        <v>317.69</v>
      </c>
      <c r="V29" s="196">
        <v>5.0599999999999996</v>
      </c>
      <c r="W29" s="196">
        <v>11.32</v>
      </c>
      <c r="X29" s="196">
        <v>35.97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67.849999999999994</v>
      </c>
      <c r="AQ29" s="196">
        <v>21.99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156.66</v>
      </c>
      <c r="L30" s="196">
        <v>62.61</v>
      </c>
      <c r="M30" s="196">
        <v>0</v>
      </c>
      <c r="N30" s="196">
        <v>14.4</v>
      </c>
      <c r="O30" s="196">
        <v>48.36</v>
      </c>
      <c r="P30" s="196">
        <v>59.74</v>
      </c>
      <c r="Q30" s="196">
        <v>5.32</v>
      </c>
      <c r="R30" s="196">
        <v>10.34</v>
      </c>
      <c r="S30" s="196">
        <v>6.43</v>
      </c>
      <c r="T30" s="196">
        <v>0</v>
      </c>
      <c r="U30" s="196">
        <v>317.69</v>
      </c>
      <c r="V30" s="196">
        <v>5.0599999999999996</v>
      </c>
      <c r="W30" s="196">
        <v>11.32</v>
      </c>
      <c r="X30" s="196">
        <v>35.97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48.43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67.849999999999994</v>
      </c>
      <c r="AQ30" s="196">
        <v>21.99</v>
      </c>
      <c r="AR30" s="196">
        <v>0.77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156.66</v>
      </c>
      <c r="L31" s="196">
        <v>62.61</v>
      </c>
      <c r="M31" s="196">
        <v>0</v>
      </c>
      <c r="N31" s="196">
        <v>14.4</v>
      </c>
      <c r="O31" s="196">
        <v>48.36</v>
      </c>
      <c r="P31" s="196">
        <v>59.74</v>
      </c>
      <c r="Q31" s="196">
        <v>5.32</v>
      </c>
      <c r="R31" s="196">
        <v>10.34</v>
      </c>
      <c r="S31" s="196">
        <v>6.43</v>
      </c>
      <c r="T31" s="196">
        <v>0</v>
      </c>
      <c r="U31" s="196">
        <v>317.69</v>
      </c>
      <c r="V31" s="196">
        <v>5.0599999999999996</v>
      </c>
      <c r="W31" s="196">
        <v>11.32</v>
      </c>
      <c r="X31" s="196">
        <v>35.97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48.43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67.849999999999994</v>
      </c>
      <c r="AQ31" s="196">
        <v>21.99</v>
      </c>
      <c r="AR31" s="196">
        <v>3.45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156.66</v>
      </c>
      <c r="L32" s="196">
        <v>62.61</v>
      </c>
      <c r="M32" s="196">
        <v>0</v>
      </c>
      <c r="N32" s="196">
        <v>14.4</v>
      </c>
      <c r="O32" s="196">
        <v>48.36</v>
      </c>
      <c r="P32" s="196">
        <v>59.74</v>
      </c>
      <c r="Q32" s="196">
        <v>5.32</v>
      </c>
      <c r="R32" s="196">
        <v>10.34</v>
      </c>
      <c r="S32" s="196">
        <v>6.43</v>
      </c>
      <c r="T32" s="196">
        <v>0</v>
      </c>
      <c r="U32" s="196">
        <v>317.69</v>
      </c>
      <c r="V32" s="196">
        <v>5.0599999999999996</v>
      </c>
      <c r="W32" s="196">
        <v>11.32</v>
      </c>
      <c r="X32" s="196">
        <v>35.97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48.43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67.849999999999994</v>
      </c>
      <c r="AQ32" s="196">
        <v>21.99</v>
      </c>
      <c r="AR32" s="196">
        <v>8.1999999999999993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156.66</v>
      </c>
      <c r="L33" s="196">
        <v>62.61</v>
      </c>
      <c r="M33" s="196">
        <v>0</v>
      </c>
      <c r="N33" s="196">
        <v>14.4</v>
      </c>
      <c r="O33" s="196">
        <v>48.36</v>
      </c>
      <c r="P33" s="196">
        <v>59.74</v>
      </c>
      <c r="Q33" s="196">
        <v>5.32</v>
      </c>
      <c r="R33" s="196">
        <v>10.34</v>
      </c>
      <c r="S33" s="196">
        <v>6.43</v>
      </c>
      <c r="T33" s="196">
        <v>0</v>
      </c>
      <c r="U33" s="196">
        <v>317.69</v>
      </c>
      <c r="V33" s="196">
        <v>5.0599999999999996</v>
      </c>
      <c r="W33" s="196">
        <v>11.32</v>
      </c>
      <c r="X33" s="196">
        <v>35.97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48.43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67.849999999999994</v>
      </c>
      <c r="AQ33" s="196">
        <v>0</v>
      </c>
      <c r="AR33" s="196">
        <v>15.07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156.66</v>
      </c>
      <c r="L34" s="196">
        <v>62.61</v>
      </c>
      <c r="M34" s="196">
        <v>0</v>
      </c>
      <c r="N34" s="196">
        <v>14.4</v>
      </c>
      <c r="O34" s="196">
        <v>48.36</v>
      </c>
      <c r="P34" s="196">
        <v>59.74</v>
      </c>
      <c r="Q34" s="196">
        <v>5.32</v>
      </c>
      <c r="R34" s="196">
        <v>10.34</v>
      </c>
      <c r="S34" s="196">
        <v>6.43</v>
      </c>
      <c r="T34" s="196">
        <v>0</v>
      </c>
      <c r="U34" s="196">
        <v>317.69</v>
      </c>
      <c r="V34" s="196">
        <v>5.0599999999999996</v>
      </c>
      <c r="W34" s="196">
        <v>11.32</v>
      </c>
      <c r="X34" s="196">
        <v>35.97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48.43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67.849999999999994</v>
      </c>
      <c r="AQ34" s="196">
        <v>0</v>
      </c>
      <c r="AR34" s="196">
        <v>24.65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156.66</v>
      </c>
      <c r="L35" s="196">
        <v>62.61</v>
      </c>
      <c r="M35" s="196">
        <v>0</v>
      </c>
      <c r="N35" s="196">
        <v>14.4</v>
      </c>
      <c r="O35" s="196">
        <v>48.36</v>
      </c>
      <c r="P35" s="196">
        <v>59.74</v>
      </c>
      <c r="Q35" s="196">
        <v>5.32</v>
      </c>
      <c r="R35" s="196">
        <v>10.34</v>
      </c>
      <c r="S35" s="196">
        <v>6.43</v>
      </c>
      <c r="T35" s="196">
        <v>0</v>
      </c>
      <c r="U35" s="196">
        <v>317.69</v>
      </c>
      <c r="V35" s="196">
        <v>5.0599999999999996</v>
      </c>
      <c r="W35" s="196">
        <v>11.32</v>
      </c>
      <c r="X35" s="196">
        <v>35.97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48.43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67.849999999999994</v>
      </c>
      <c r="AQ35" s="196">
        <v>0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156.66</v>
      </c>
      <c r="L36" s="196">
        <v>62.61</v>
      </c>
      <c r="M36" s="196">
        <v>0</v>
      </c>
      <c r="N36" s="196">
        <v>14.4</v>
      </c>
      <c r="O36" s="196">
        <v>48.36</v>
      </c>
      <c r="P36" s="196">
        <v>59.74</v>
      </c>
      <c r="Q36" s="196">
        <v>5.32</v>
      </c>
      <c r="R36" s="196">
        <v>10.34</v>
      </c>
      <c r="S36" s="196">
        <v>6.43</v>
      </c>
      <c r="T36" s="196">
        <v>0</v>
      </c>
      <c r="U36" s="196">
        <v>317.69</v>
      </c>
      <c r="V36" s="196">
        <v>5.0599999999999996</v>
      </c>
      <c r="W36" s="196">
        <v>11.32</v>
      </c>
      <c r="X36" s="196">
        <v>35.97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48.43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67.849999999999994</v>
      </c>
      <c r="AQ36" s="196">
        <v>0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156.66</v>
      </c>
      <c r="L37" s="196">
        <v>62.61</v>
      </c>
      <c r="M37" s="196">
        <v>0</v>
      </c>
      <c r="N37" s="196">
        <v>14.4</v>
      </c>
      <c r="O37" s="196">
        <v>48.36</v>
      </c>
      <c r="P37" s="196">
        <v>59.74</v>
      </c>
      <c r="Q37" s="196">
        <v>5.32</v>
      </c>
      <c r="R37" s="196">
        <v>10.34</v>
      </c>
      <c r="S37" s="196">
        <v>6.43</v>
      </c>
      <c r="T37" s="196">
        <v>0</v>
      </c>
      <c r="U37" s="196">
        <v>317.69</v>
      </c>
      <c r="V37" s="196">
        <v>5.0599999999999996</v>
      </c>
      <c r="W37" s="196">
        <v>11.32</v>
      </c>
      <c r="X37" s="196">
        <v>35.97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48.43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67.849999999999994</v>
      </c>
      <c r="AQ37" s="196">
        <v>0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156.66</v>
      </c>
      <c r="L38" s="196">
        <v>62.61</v>
      </c>
      <c r="M38" s="196">
        <v>0</v>
      </c>
      <c r="N38" s="196">
        <v>14.4</v>
      </c>
      <c r="O38" s="196">
        <v>48.36</v>
      </c>
      <c r="P38" s="196">
        <v>59.74</v>
      </c>
      <c r="Q38" s="196">
        <v>5.32</v>
      </c>
      <c r="R38" s="196">
        <v>10.34</v>
      </c>
      <c r="S38" s="196">
        <v>6.43</v>
      </c>
      <c r="T38" s="196">
        <v>0</v>
      </c>
      <c r="U38" s="196">
        <v>317.69</v>
      </c>
      <c r="V38" s="196">
        <v>5.0599999999999996</v>
      </c>
      <c r="W38" s="196">
        <v>11.32</v>
      </c>
      <c r="X38" s="196">
        <v>35.97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48.43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67.849999999999994</v>
      </c>
      <c r="AQ38" s="196">
        <v>0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156.66</v>
      </c>
      <c r="L39" s="196">
        <v>62.61</v>
      </c>
      <c r="M39" s="196">
        <v>0</v>
      </c>
      <c r="N39" s="196">
        <v>14.4</v>
      </c>
      <c r="O39" s="196">
        <v>48.36</v>
      </c>
      <c r="P39" s="196">
        <v>59.74</v>
      </c>
      <c r="Q39" s="196">
        <v>5.32</v>
      </c>
      <c r="R39" s="196">
        <v>10.34</v>
      </c>
      <c r="S39" s="196">
        <v>6.43</v>
      </c>
      <c r="T39" s="196">
        <v>0</v>
      </c>
      <c r="U39" s="196">
        <v>317.69</v>
      </c>
      <c r="V39" s="196">
        <v>5.0599999999999996</v>
      </c>
      <c r="W39" s="196">
        <v>11.32</v>
      </c>
      <c r="X39" s="196">
        <v>35.97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48.43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67.849999999999994</v>
      </c>
      <c r="AQ39" s="196">
        <v>0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156.66</v>
      </c>
      <c r="L40" s="196">
        <v>62.61</v>
      </c>
      <c r="M40" s="196">
        <v>0</v>
      </c>
      <c r="N40" s="196">
        <v>14.4</v>
      </c>
      <c r="O40" s="196">
        <v>48.36</v>
      </c>
      <c r="P40" s="196">
        <v>59.74</v>
      </c>
      <c r="Q40" s="196">
        <v>5.32</v>
      </c>
      <c r="R40" s="196">
        <v>10.34</v>
      </c>
      <c r="S40" s="196">
        <v>6.43</v>
      </c>
      <c r="T40" s="196">
        <v>0</v>
      </c>
      <c r="U40" s="196">
        <v>317.69</v>
      </c>
      <c r="V40" s="196">
        <v>5.0599999999999996</v>
      </c>
      <c r="W40" s="196">
        <v>11.32</v>
      </c>
      <c r="X40" s="196">
        <v>35.97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48.43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67.849999999999994</v>
      </c>
      <c r="AQ40" s="196">
        <v>0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156.66</v>
      </c>
      <c r="L41" s="196">
        <v>62.61</v>
      </c>
      <c r="M41" s="196">
        <v>0</v>
      </c>
      <c r="N41" s="196">
        <v>14.4</v>
      </c>
      <c r="O41" s="196">
        <v>48.36</v>
      </c>
      <c r="P41" s="196">
        <v>59.74</v>
      </c>
      <c r="Q41" s="196">
        <v>5.32</v>
      </c>
      <c r="R41" s="196">
        <v>10.34</v>
      </c>
      <c r="S41" s="196">
        <v>6.43</v>
      </c>
      <c r="T41" s="196">
        <v>0</v>
      </c>
      <c r="U41" s="196">
        <v>317.69</v>
      </c>
      <c r="V41" s="196">
        <v>5.0599999999999996</v>
      </c>
      <c r="W41" s="196">
        <v>11.32</v>
      </c>
      <c r="X41" s="196">
        <v>35.97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48.43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67.849999999999994</v>
      </c>
      <c r="AQ41" s="196">
        <v>0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156.66</v>
      </c>
      <c r="L42" s="196">
        <v>62.61</v>
      </c>
      <c r="M42" s="196">
        <v>0</v>
      </c>
      <c r="N42" s="196">
        <v>14.4</v>
      </c>
      <c r="O42" s="196">
        <v>48.36</v>
      </c>
      <c r="P42" s="196">
        <v>59.74</v>
      </c>
      <c r="Q42" s="196">
        <v>5.32</v>
      </c>
      <c r="R42" s="196">
        <v>10.34</v>
      </c>
      <c r="S42" s="196">
        <v>6.43</v>
      </c>
      <c r="T42" s="196">
        <v>0</v>
      </c>
      <c r="U42" s="196">
        <v>317.69</v>
      </c>
      <c r="V42" s="196">
        <v>5.0599999999999996</v>
      </c>
      <c r="W42" s="196">
        <v>11.32</v>
      </c>
      <c r="X42" s="196">
        <v>35.97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48.43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67.849999999999994</v>
      </c>
      <c r="AQ42" s="196">
        <v>0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156.66</v>
      </c>
      <c r="L43" s="196">
        <v>62.61</v>
      </c>
      <c r="M43" s="196">
        <v>0</v>
      </c>
      <c r="N43" s="196">
        <v>14.4</v>
      </c>
      <c r="O43" s="196">
        <v>48.36</v>
      </c>
      <c r="P43" s="196">
        <v>59.74</v>
      </c>
      <c r="Q43" s="196">
        <v>5.32</v>
      </c>
      <c r="R43" s="196">
        <v>10.34</v>
      </c>
      <c r="S43" s="196">
        <v>6.43</v>
      </c>
      <c r="T43" s="196">
        <v>0</v>
      </c>
      <c r="U43" s="196">
        <v>317.69</v>
      </c>
      <c r="V43" s="196">
        <v>5.0599999999999996</v>
      </c>
      <c r="W43" s="196">
        <v>11.32</v>
      </c>
      <c r="X43" s="196">
        <v>35.97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48.43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67.849999999999994</v>
      </c>
      <c r="AQ43" s="196">
        <v>0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156.66</v>
      </c>
      <c r="L44" s="196">
        <v>62.61</v>
      </c>
      <c r="M44" s="196">
        <v>0</v>
      </c>
      <c r="N44" s="196">
        <v>14.4</v>
      </c>
      <c r="O44" s="196">
        <v>48.36</v>
      </c>
      <c r="P44" s="196">
        <v>59.74</v>
      </c>
      <c r="Q44" s="196">
        <v>5.32</v>
      </c>
      <c r="R44" s="196">
        <v>10.34</v>
      </c>
      <c r="S44" s="196">
        <v>6.43</v>
      </c>
      <c r="T44" s="196">
        <v>0</v>
      </c>
      <c r="U44" s="196">
        <v>317.69</v>
      </c>
      <c r="V44" s="196">
        <v>5.0599999999999996</v>
      </c>
      <c r="W44" s="196">
        <v>11.32</v>
      </c>
      <c r="X44" s="196">
        <v>35.97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48.43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67.849999999999994</v>
      </c>
      <c r="AQ44" s="196">
        <v>0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156.66</v>
      </c>
      <c r="L45" s="196">
        <v>62.61</v>
      </c>
      <c r="M45" s="196">
        <v>0</v>
      </c>
      <c r="N45" s="196">
        <v>14.4</v>
      </c>
      <c r="O45" s="196">
        <v>48.36</v>
      </c>
      <c r="P45" s="196">
        <v>59.74</v>
      </c>
      <c r="Q45" s="196">
        <v>5.32</v>
      </c>
      <c r="R45" s="196">
        <v>10.34</v>
      </c>
      <c r="S45" s="196">
        <v>6.43</v>
      </c>
      <c r="T45" s="196">
        <v>0</v>
      </c>
      <c r="U45" s="196">
        <v>317.69</v>
      </c>
      <c r="V45" s="196">
        <v>5.0599999999999996</v>
      </c>
      <c r="W45" s="196">
        <v>11.32</v>
      </c>
      <c r="X45" s="196">
        <v>35.97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48.43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67.849999999999994</v>
      </c>
      <c r="AQ45" s="196">
        <v>0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156.66</v>
      </c>
      <c r="L46" s="196">
        <v>62.61</v>
      </c>
      <c r="M46" s="196">
        <v>0</v>
      </c>
      <c r="N46" s="196">
        <v>14.4</v>
      </c>
      <c r="O46" s="196">
        <v>48.36</v>
      </c>
      <c r="P46" s="196">
        <v>59.74</v>
      </c>
      <c r="Q46" s="196">
        <v>5.32</v>
      </c>
      <c r="R46" s="196">
        <v>10.34</v>
      </c>
      <c r="S46" s="196">
        <v>6.43</v>
      </c>
      <c r="T46" s="196">
        <v>0</v>
      </c>
      <c r="U46" s="196">
        <v>317.69</v>
      </c>
      <c r="V46" s="196">
        <v>5.0599999999999996</v>
      </c>
      <c r="W46" s="196">
        <v>11.32</v>
      </c>
      <c r="X46" s="196">
        <v>35.97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48.43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67.849999999999994</v>
      </c>
      <c r="AQ46" s="196">
        <v>0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156.66</v>
      </c>
      <c r="L47" s="196">
        <v>62.61</v>
      </c>
      <c r="M47" s="196">
        <v>0</v>
      </c>
      <c r="N47" s="196">
        <v>14.4</v>
      </c>
      <c r="O47" s="196">
        <v>48.36</v>
      </c>
      <c r="P47" s="196">
        <v>59.74</v>
      </c>
      <c r="Q47" s="196">
        <v>5.32</v>
      </c>
      <c r="R47" s="196">
        <v>10.34</v>
      </c>
      <c r="S47" s="196">
        <v>6.43</v>
      </c>
      <c r="T47" s="196">
        <v>0</v>
      </c>
      <c r="U47" s="196">
        <v>317.69</v>
      </c>
      <c r="V47" s="196">
        <v>5.0599999999999996</v>
      </c>
      <c r="W47" s="196">
        <v>11.32</v>
      </c>
      <c r="X47" s="196">
        <v>35.97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48.43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67.849999999999994</v>
      </c>
      <c r="AQ47" s="196">
        <v>0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156.66</v>
      </c>
      <c r="L48" s="196">
        <v>62.61</v>
      </c>
      <c r="M48" s="196">
        <v>0</v>
      </c>
      <c r="N48" s="196">
        <v>14.4</v>
      </c>
      <c r="O48" s="196">
        <v>48.36</v>
      </c>
      <c r="P48" s="196">
        <v>59.74</v>
      </c>
      <c r="Q48" s="196">
        <v>5.32</v>
      </c>
      <c r="R48" s="196">
        <v>10.34</v>
      </c>
      <c r="S48" s="196">
        <v>6.43</v>
      </c>
      <c r="T48" s="196">
        <v>0</v>
      </c>
      <c r="U48" s="196">
        <v>317.69</v>
      </c>
      <c r="V48" s="196">
        <v>5.0599999999999996</v>
      </c>
      <c r="W48" s="196">
        <v>11.32</v>
      </c>
      <c r="X48" s="196">
        <v>35.97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48.43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67.849999999999994</v>
      </c>
      <c r="AQ48" s="196">
        <v>0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150.38</v>
      </c>
      <c r="L49" s="196">
        <v>62.61</v>
      </c>
      <c r="M49" s="196">
        <v>0</v>
      </c>
      <c r="N49" s="196">
        <v>14.4</v>
      </c>
      <c r="O49" s="196">
        <v>48.36</v>
      </c>
      <c r="P49" s="196">
        <v>59.74</v>
      </c>
      <c r="Q49" s="196">
        <v>5.32</v>
      </c>
      <c r="R49" s="196">
        <v>10.34</v>
      </c>
      <c r="S49" s="196">
        <v>6.43</v>
      </c>
      <c r="T49" s="196">
        <v>0</v>
      </c>
      <c r="U49" s="196">
        <v>317.69</v>
      </c>
      <c r="V49" s="196">
        <v>5.0599999999999996</v>
      </c>
      <c r="W49" s="196">
        <v>11.32</v>
      </c>
      <c r="X49" s="196">
        <v>35.97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67.849999999999994</v>
      </c>
      <c r="AQ49" s="196">
        <v>0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124.79</v>
      </c>
      <c r="L50" s="196">
        <v>62.61</v>
      </c>
      <c r="M50" s="196">
        <v>0</v>
      </c>
      <c r="N50" s="196">
        <v>14.4</v>
      </c>
      <c r="O50" s="196">
        <v>48.36</v>
      </c>
      <c r="P50" s="196">
        <v>59.74</v>
      </c>
      <c r="Q50" s="196">
        <v>5.32</v>
      </c>
      <c r="R50" s="196">
        <v>10.34</v>
      </c>
      <c r="S50" s="196">
        <v>6.43</v>
      </c>
      <c r="T50" s="196">
        <v>0</v>
      </c>
      <c r="U50" s="196">
        <v>317.69</v>
      </c>
      <c r="V50" s="196">
        <v>5.0599999999999996</v>
      </c>
      <c r="W50" s="196">
        <v>11.32</v>
      </c>
      <c r="X50" s="196">
        <v>35.97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67.849999999999994</v>
      </c>
      <c r="AQ50" s="196">
        <v>0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124.79</v>
      </c>
      <c r="L51" s="196">
        <v>62.61</v>
      </c>
      <c r="M51" s="196">
        <v>0</v>
      </c>
      <c r="N51" s="196">
        <v>14.4</v>
      </c>
      <c r="O51" s="196">
        <v>48.36</v>
      </c>
      <c r="P51" s="196">
        <v>59.74</v>
      </c>
      <c r="Q51" s="196">
        <v>5.32</v>
      </c>
      <c r="R51" s="196">
        <v>10.34</v>
      </c>
      <c r="S51" s="196">
        <v>6.43</v>
      </c>
      <c r="T51" s="196">
        <v>0</v>
      </c>
      <c r="U51" s="196">
        <v>317.69</v>
      </c>
      <c r="V51" s="196">
        <v>5.0599999999999996</v>
      </c>
      <c r="W51" s="196">
        <v>11.32</v>
      </c>
      <c r="X51" s="196">
        <v>35.97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67.849999999999994</v>
      </c>
      <c r="AQ51" s="196">
        <v>0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124.79</v>
      </c>
      <c r="L52" s="196">
        <v>62.61</v>
      </c>
      <c r="M52" s="196">
        <v>0</v>
      </c>
      <c r="N52" s="196">
        <v>14.4</v>
      </c>
      <c r="O52" s="196">
        <v>48.36</v>
      </c>
      <c r="P52" s="196">
        <v>59.74</v>
      </c>
      <c r="Q52" s="196">
        <v>5.32</v>
      </c>
      <c r="R52" s="196">
        <v>10.34</v>
      </c>
      <c r="S52" s="196">
        <v>6.43</v>
      </c>
      <c r="T52" s="196">
        <v>0</v>
      </c>
      <c r="U52" s="196">
        <v>317.69</v>
      </c>
      <c r="V52" s="196">
        <v>5.0599999999999996</v>
      </c>
      <c r="W52" s="196">
        <v>11.32</v>
      </c>
      <c r="X52" s="196">
        <v>35.97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67.849999999999994</v>
      </c>
      <c r="AQ52" s="196">
        <v>0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124.79</v>
      </c>
      <c r="L53" s="196">
        <v>62.61</v>
      </c>
      <c r="M53" s="196">
        <v>0</v>
      </c>
      <c r="N53" s="196">
        <v>14.4</v>
      </c>
      <c r="O53" s="196">
        <v>48.36</v>
      </c>
      <c r="P53" s="196">
        <v>59.74</v>
      </c>
      <c r="Q53" s="196">
        <v>5.32</v>
      </c>
      <c r="R53" s="196">
        <v>10.34</v>
      </c>
      <c r="S53" s="196">
        <v>6.43</v>
      </c>
      <c r="T53" s="196">
        <v>0</v>
      </c>
      <c r="U53" s="196">
        <v>317.69</v>
      </c>
      <c r="V53" s="196">
        <v>5.0599999999999996</v>
      </c>
      <c r="W53" s="196">
        <v>11.32</v>
      </c>
      <c r="X53" s="196">
        <v>35.97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65.819999999999993</v>
      </c>
      <c r="AQ53" s="196">
        <v>0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124.79</v>
      </c>
      <c r="L54" s="196">
        <v>62.61</v>
      </c>
      <c r="M54" s="196">
        <v>0</v>
      </c>
      <c r="N54" s="196">
        <v>14.4</v>
      </c>
      <c r="O54" s="196">
        <v>48.36</v>
      </c>
      <c r="P54" s="196">
        <v>59.74</v>
      </c>
      <c r="Q54" s="196">
        <v>5.32</v>
      </c>
      <c r="R54" s="196">
        <v>10.34</v>
      </c>
      <c r="S54" s="196">
        <v>6.43</v>
      </c>
      <c r="T54" s="196">
        <v>0</v>
      </c>
      <c r="U54" s="196">
        <v>317.69</v>
      </c>
      <c r="V54" s="196">
        <v>5.0599999999999996</v>
      </c>
      <c r="W54" s="196">
        <v>11.32</v>
      </c>
      <c r="X54" s="196">
        <v>35.97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67.849999999999994</v>
      </c>
      <c r="AQ54" s="196">
        <v>0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76.790000000000006</v>
      </c>
      <c r="L55" s="196">
        <v>32.64</v>
      </c>
      <c r="M55" s="196">
        <v>0</v>
      </c>
      <c r="N55" s="196">
        <v>14.4</v>
      </c>
      <c r="O55" s="196">
        <v>48.36</v>
      </c>
      <c r="P55" s="196">
        <v>59.74</v>
      </c>
      <c r="Q55" s="196">
        <v>1.92</v>
      </c>
      <c r="R55" s="196">
        <v>10.34</v>
      </c>
      <c r="S55" s="196">
        <v>2.88</v>
      </c>
      <c r="T55" s="196">
        <v>0</v>
      </c>
      <c r="U55" s="196">
        <v>317.69</v>
      </c>
      <c r="V55" s="196">
        <v>5.0599999999999996</v>
      </c>
      <c r="W55" s="196">
        <v>11.32</v>
      </c>
      <c r="X55" s="196">
        <v>35.97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67.849999999999994</v>
      </c>
      <c r="AQ55" s="196">
        <v>0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76.790000000000006</v>
      </c>
      <c r="L56" s="196">
        <v>32.64</v>
      </c>
      <c r="M56" s="196">
        <v>0</v>
      </c>
      <c r="N56" s="196">
        <v>14.4</v>
      </c>
      <c r="O56" s="196">
        <v>48.36</v>
      </c>
      <c r="P56" s="196">
        <v>59.74</v>
      </c>
      <c r="Q56" s="196">
        <v>1.92</v>
      </c>
      <c r="R56" s="196">
        <v>10.34</v>
      </c>
      <c r="S56" s="196">
        <v>2.88</v>
      </c>
      <c r="T56" s="196">
        <v>0</v>
      </c>
      <c r="U56" s="196">
        <v>317.69</v>
      </c>
      <c r="V56" s="196">
        <v>5.0599999999999996</v>
      </c>
      <c r="W56" s="196">
        <v>11.32</v>
      </c>
      <c r="X56" s="196">
        <v>35.97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67.849999999999994</v>
      </c>
      <c r="AQ56" s="196">
        <v>0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76.790000000000006</v>
      </c>
      <c r="L57" s="196">
        <v>32.64</v>
      </c>
      <c r="M57" s="196">
        <v>0</v>
      </c>
      <c r="N57" s="196">
        <v>14.4</v>
      </c>
      <c r="O57" s="196">
        <v>48.36</v>
      </c>
      <c r="P57" s="196">
        <v>59.74</v>
      </c>
      <c r="Q57" s="196">
        <v>1.92</v>
      </c>
      <c r="R57" s="196">
        <v>4.8</v>
      </c>
      <c r="S57" s="196">
        <v>2.88</v>
      </c>
      <c r="T57" s="196">
        <v>0</v>
      </c>
      <c r="U57" s="196">
        <v>317.69</v>
      </c>
      <c r="V57" s="196">
        <v>5.0599999999999996</v>
      </c>
      <c r="W57" s="196">
        <v>11.32</v>
      </c>
      <c r="X57" s="196">
        <v>35.97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67.849999999999994</v>
      </c>
      <c r="AQ57" s="196">
        <v>0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76.790000000000006</v>
      </c>
      <c r="L58" s="196">
        <v>32.64</v>
      </c>
      <c r="M58" s="196">
        <v>0</v>
      </c>
      <c r="N58" s="196">
        <v>14.4</v>
      </c>
      <c r="O58" s="196">
        <v>48.36</v>
      </c>
      <c r="P58" s="196">
        <v>59.74</v>
      </c>
      <c r="Q58" s="196">
        <v>1.92</v>
      </c>
      <c r="R58" s="196">
        <v>4.8</v>
      </c>
      <c r="S58" s="196">
        <v>2.88</v>
      </c>
      <c r="T58" s="196">
        <v>0</v>
      </c>
      <c r="U58" s="196">
        <v>317.69</v>
      </c>
      <c r="V58" s="196">
        <v>5.0599999999999996</v>
      </c>
      <c r="W58" s="196">
        <v>11.32</v>
      </c>
      <c r="X58" s="196">
        <v>35.97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67.849999999999994</v>
      </c>
      <c r="AQ58" s="196">
        <v>0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76.790000000000006</v>
      </c>
      <c r="L59" s="196">
        <v>32.64</v>
      </c>
      <c r="M59" s="196">
        <v>0</v>
      </c>
      <c r="N59" s="196">
        <v>14.4</v>
      </c>
      <c r="O59" s="196">
        <v>48.36</v>
      </c>
      <c r="P59" s="196">
        <v>59.74</v>
      </c>
      <c r="Q59" s="196">
        <v>1.92</v>
      </c>
      <c r="R59" s="196">
        <v>4.6100000000000003</v>
      </c>
      <c r="S59" s="196">
        <v>2.88</v>
      </c>
      <c r="T59" s="196">
        <v>0</v>
      </c>
      <c r="U59" s="196">
        <v>317.69</v>
      </c>
      <c r="V59" s="196">
        <v>5.0599999999999996</v>
      </c>
      <c r="W59" s="196">
        <v>11.32</v>
      </c>
      <c r="X59" s="196">
        <v>35.97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67.849999999999994</v>
      </c>
      <c r="AQ59" s="196">
        <v>0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76.790000000000006</v>
      </c>
      <c r="L60" s="196">
        <v>32.64</v>
      </c>
      <c r="M60" s="196">
        <v>0</v>
      </c>
      <c r="N60" s="196">
        <v>14.4</v>
      </c>
      <c r="O60" s="196">
        <v>48.36</v>
      </c>
      <c r="P60" s="196">
        <v>59.74</v>
      </c>
      <c r="Q60" s="196">
        <v>1.92</v>
      </c>
      <c r="R60" s="196">
        <v>4.6100000000000003</v>
      </c>
      <c r="S60" s="196">
        <v>2.88</v>
      </c>
      <c r="T60" s="196">
        <v>0</v>
      </c>
      <c r="U60" s="196">
        <v>317.69</v>
      </c>
      <c r="V60" s="196">
        <v>5.0599999999999996</v>
      </c>
      <c r="W60" s="196">
        <v>11.32</v>
      </c>
      <c r="X60" s="196">
        <v>35.97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67.849999999999994</v>
      </c>
      <c r="AQ60" s="196">
        <v>0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76.790000000000006</v>
      </c>
      <c r="L61" s="196">
        <v>32.64</v>
      </c>
      <c r="M61" s="196">
        <v>0</v>
      </c>
      <c r="N61" s="196">
        <v>14.4</v>
      </c>
      <c r="O61" s="196">
        <v>48.36</v>
      </c>
      <c r="P61" s="196">
        <v>59.74</v>
      </c>
      <c r="Q61" s="196">
        <v>1.92</v>
      </c>
      <c r="R61" s="196">
        <v>4.6100000000000003</v>
      </c>
      <c r="S61" s="196">
        <v>2.88</v>
      </c>
      <c r="T61" s="196">
        <v>0</v>
      </c>
      <c r="U61" s="196">
        <v>317.69</v>
      </c>
      <c r="V61" s="196">
        <v>0</v>
      </c>
      <c r="W61" s="196">
        <v>11.32</v>
      </c>
      <c r="X61" s="196">
        <v>35.97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46.51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65.819999999999993</v>
      </c>
      <c r="AQ61" s="196">
        <v>0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76.790000000000006</v>
      </c>
      <c r="L62" s="196">
        <v>32.64</v>
      </c>
      <c r="M62" s="196">
        <v>0</v>
      </c>
      <c r="N62" s="196">
        <v>14.4</v>
      </c>
      <c r="O62" s="196">
        <v>48.36</v>
      </c>
      <c r="P62" s="196">
        <v>59.74</v>
      </c>
      <c r="Q62" s="196">
        <v>1.92</v>
      </c>
      <c r="R62" s="196">
        <v>4.6100000000000003</v>
      </c>
      <c r="S62" s="196">
        <v>2.88</v>
      </c>
      <c r="T62" s="196">
        <v>0</v>
      </c>
      <c r="U62" s="196">
        <v>317.69</v>
      </c>
      <c r="V62" s="196">
        <v>0</v>
      </c>
      <c r="W62" s="196">
        <v>11.32</v>
      </c>
      <c r="X62" s="196">
        <v>35.97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46.51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65.819999999999993</v>
      </c>
      <c r="AQ62" s="196">
        <v>0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76.790000000000006</v>
      </c>
      <c r="L63" s="196">
        <v>32.64</v>
      </c>
      <c r="M63" s="196">
        <v>0</v>
      </c>
      <c r="N63" s="196">
        <v>14.4</v>
      </c>
      <c r="O63" s="196">
        <v>48.36</v>
      </c>
      <c r="P63" s="196">
        <v>59.74</v>
      </c>
      <c r="Q63" s="196">
        <v>1.92</v>
      </c>
      <c r="R63" s="196">
        <v>4.6100000000000003</v>
      </c>
      <c r="S63" s="196">
        <v>2.88</v>
      </c>
      <c r="T63" s="196">
        <v>0</v>
      </c>
      <c r="U63" s="196">
        <v>317.69</v>
      </c>
      <c r="V63" s="196">
        <v>0</v>
      </c>
      <c r="W63" s="196">
        <v>11.32</v>
      </c>
      <c r="X63" s="196">
        <v>35.97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46.51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32.64</v>
      </c>
      <c r="AQ63" s="196">
        <v>0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76.790000000000006</v>
      </c>
      <c r="L64" s="196">
        <v>32.64</v>
      </c>
      <c r="M64" s="196">
        <v>0</v>
      </c>
      <c r="N64" s="196">
        <v>14.4</v>
      </c>
      <c r="O64" s="196">
        <v>48.36</v>
      </c>
      <c r="P64" s="196">
        <v>62.67</v>
      </c>
      <c r="Q64" s="196">
        <v>1.92</v>
      </c>
      <c r="R64" s="196">
        <v>4.6100000000000003</v>
      </c>
      <c r="S64" s="196">
        <v>2.88</v>
      </c>
      <c r="T64" s="196">
        <v>0</v>
      </c>
      <c r="U64" s="196">
        <v>317.69</v>
      </c>
      <c r="V64" s="196">
        <v>5.0599999999999996</v>
      </c>
      <c r="W64" s="196">
        <v>11.32</v>
      </c>
      <c r="X64" s="196">
        <v>35.97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46.51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32.64</v>
      </c>
      <c r="AQ64" s="196">
        <v>0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76.790000000000006</v>
      </c>
      <c r="L65" s="196">
        <v>32.64</v>
      </c>
      <c r="M65" s="196">
        <v>0</v>
      </c>
      <c r="N65" s="196">
        <v>14.4</v>
      </c>
      <c r="O65" s="196">
        <v>48.36</v>
      </c>
      <c r="P65" s="196">
        <v>63.31</v>
      </c>
      <c r="Q65" s="196">
        <v>5.32</v>
      </c>
      <c r="R65" s="196">
        <v>10.34</v>
      </c>
      <c r="S65" s="196">
        <v>6.43</v>
      </c>
      <c r="T65" s="196">
        <v>0</v>
      </c>
      <c r="U65" s="196">
        <v>317.69</v>
      </c>
      <c r="V65" s="196">
        <v>5.0599999999999996</v>
      </c>
      <c r="W65" s="196">
        <v>11.32</v>
      </c>
      <c r="X65" s="196">
        <v>35.97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46.51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32.64</v>
      </c>
      <c r="AQ65" s="196">
        <v>0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76.790000000000006</v>
      </c>
      <c r="L66" s="196">
        <v>62.61</v>
      </c>
      <c r="M66" s="196">
        <v>0</v>
      </c>
      <c r="N66" s="196">
        <v>14.4</v>
      </c>
      <c r="O66" s="196">
        <v>48.36</v>
      </c>
      <c r="P66" s="196">
        <v>63.31</v>
      </c>
      <c r="Q66" s="196">
        <v>5.32</v>
      </c>
      <c r="R66" s="196">
        <v>10.34</v>
      </c>
      <c r="S66" s="196">
        <v>6.43</v>
      </c>
      <c r="T66" s="196">
        <v>0</v>
      </c>
      <c r="U66" s="196">
        <v>317.69</v>
      </c>
      <c r="V66" s="196">
        <v>5.0599999999999996</v>
      </c>
      <c r="W66" s="196">
        <v>11.32</v>
      </c>
      <c r="X66" s="196">
        <v>35.97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46.51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67.849999999999994</v>
      </c>
      <c r="AQ66" s="196">
        <v>0</v>
      </c>
      <c r="AR66" s="196">
        <v>25.85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156.66</v>
      </c>
      <c r="L67" s="196">
        <v>62.61</v>
      </c>
      <c r="M67" s="196">
        <v>0</v>
      </c>
      <c r="N67" s="196">
        <v>14.4</v>
      </c>
      <c r="O67" s="196">
        <v>48.36</v>
      </c>
      <c r="P67" s="196">
        <v>63.31</v>
      </c>
      <c r="Q67" s="196">
        <v>5.32</v>
      </c>
      <c r="R67" s="196">
        <v>10.34</v>
      </c>
      <c r="S67" s="196">
        <v>6.43</v>
      </c>
      <c r="T67" s="196">
        <v>0</v>
      </c>
      <c r="U67" s="196">
        <v>317.69</v>
      </c>
      <c r="V67" s="196">
        <v>5.0599999999999996</v>
      </c>
      <c r="W67" s="196">
        <v>11.32</v>
      </c>
      <c r="X67" s="196">
        <v>35.97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67.849999999999994</v>
      </c>
      <c r="AQ67" s="196">
        <v>0</v>
      </c>
      <c r="AR67" s="196">
        <v>22.06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156.66</v>
      </c>
      <c r="L68" s="196">
        <v>62.61</v>
      </c>
      <c r="M68" s="196">
        <v>0</v>
      </c>
      <c r="N68" s="196">
        <v>14.4</v>
      </c>
      <c r="O68" s="196">
        <v>48.36</v>
      </c>
      <c r="P68" s="196">
        <v>63.31</v>
      </c>
      <c r="Q68" s="196">
        <v>5.32</v>
      </c>
      <c r="R68" s="196">
        <v>10.34</v>
      </c>
      <c r="S68" s="196">
        <v>6.43</v>
      </c>
      <c r="T68" s="196">
        <v>0</v>
      </c>
      <c r="U68" s="196">
        <v>317.69</v>
      </c>
      <c r="V68" s="196">
        <v>5.0599999999999996</v>
      </c>
      <c r="W68" s="196">
        <v>11.32</v>
      </c>
      <c r="X68" s="196">
        <v>35.97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67.849999999999994</v>
      </c>
      <c r="AQ68" s="196">
        <v>0</v>
      </c>
      <c r="AR68" s="196">
        <v>19.39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156.66</v>
      </c>
      <c r="L69" s="196">
        <v>62.61</v>
      </c>
      <c r="M69" s="196">
        <v>0</v>
      </c>
      <c r="N69" s="196">
        <v>14.4</v>
      </c>
      <c r="O69" s="196">
        <v>48.36</v>
      </c>
      <c r="P69" s="196">
        <v>63.31</v>
      </c>
      <c r="Q69" s="196">
        <v>5.32</v>
      </c>
      <c r="R69" s="196">
        <v>10.34</v>
      </c>
      <c r="S69" s="196">
        <v>6.43</v>
      </c>
      <c r="T69" s="196">
        <v>0</v>
      </c>
      <c r="U69" s="196">
        <v>317.69</v>
      </c>
      <c r="V69" s="196">
        <v>5.0599999999999996</v>
      </c>
      <c r="W69" s="196">
        <v>11.32</v>
      </c>
      <c r="X69" s="196">
        <v>35.97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48.43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67.849999999999994</v>
      </c>
      <c r="AQ69" s="196">
        <v>0</v>
      </c>
      <c r="AR69" s="196">
        <v>15.24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156.66</v>
      </c>
      <c r="L70" s="196">
        <v>62.61</v>
      </c>
      <c r="M70" s="196">
        <v>0</v>
      </c>
      <c r="N70" s="196">
        <v>14.4</v>
      </c>
      <c r="O70" s="196">
        <v>48.36</v>
      </c>
      <c r="P70" s="196">
        <v>63.31</v>
      </c>
      <c r="Q70" s="196">
        <v>5.32</v>
      </c>
      <c r="R70" s="196">
        <v>10.34</v>
      </c>
      <c r="S70" s="196">
        <v>6.43</v>
      </c>
      <c r="T70" s="196">
        <v>0</v>
      </c>
      <c r="U70" s="196">
        <v>317.69</v>
      </c>
      <c r="V70" s="196">
        <v>5.0599999999999996</v>
      </c>
      <c r="W70" s="196">
        <v>11.32</v>
      </c>
      <c r="X70" s="196">
        <v>35.97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48.43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67.849999999999994</v>
      </c>
      <c r="AQ70" s="196">
        <v>0</v>
      </c>
      <c r="AR70" s="196">
        <v>11.09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156.66</v>
      </c>
      <c r="L71" s="196">
        <v>62.61</v>
      </c>
      <c r="M71" s="196">
        <v>0</v>
      </c>
      <c r="N71" s="196">
        <v>14.4</v>
      </c>
      <c r="O71" s="196">
        <v>48.36</v>
      </c>
      <c r="P71" s="196">
        <v>63.31</v>
      </c>
      <c r="Q71" s="196">
        <v>5.32</v>
      </c>
      <c r="R71" s="196">
        <v>10.34</v>
      </c>
      <c r="S71" s="196">
        <v>6.43</v>
      </c>
      <c r="T71" s="196">
        <v>0</v>
      </c>
      <c r="U71" s="196">
        <v>317.69</v>
      </c>
      <c r="V71" s="196">
        <v>5.0599999999999996</v>
      </c>
      <c r="W71" s="196">
        <v>11.32</v>
      </c>
      <c r="X71" s="196">
        <v>35.97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48.43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67.849999999999994</v>
      </c>
      <c r="AQ71" s="196">
        <v>0</v>
      </c>
      <c r="AR71" s="196">
        <v>5.9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156.66</v>
      </c>
      <c r="L72" s="196">
        <v>62.61</v>
      </c>
      <c r="M72" s="196">
        <v>0</v>
      </c>
      <c r="N72" s="196">
        <v>14.4</v>
      </c>
      <c r="O72" s="196">
        <v>48.36</v>
      </c>
      <c r="P72" s="196">
        <v>63.31</v>
      </c>
      <c r="Q72" s="196">
        <v>5.32</v>
      </c>
      <c r="R72" s="196">
        <v>10.34</v>
      </c>
      <c r="S72" s="196">
        <v>6.43</v>
      </c>
      <c r="T72" s="196">
        <v>0</v>
      </c>
      <c r="U72" s="196">
        <v>317.69</v>
      </c>
      <c r="V72" s="196">
        <v>5.0599999999999996</v>
      </c>
      <c r="W72" s="196">
        <v>11.32</v>
      </c>
      <c r="X72" s="196">
        <v>35.97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48.43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67.849999999999994</v>
      </c>
      <c r="AQ72" s="196">
        <v>0</v>
      </c>
      <c r="AR72" s="196">
        <v>2.0499999999999998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156.66</v>
      </c>
      <c r="L73" s="196">
        <v>62.61</v>
      </c>
      <c r="M73" s="196">
        <v>0</v>
      </c>
      <c r="N73" s="196">
        <v>14.4</v>
      </c>
      <c r="O73" s="196">
        <v>48.36</v>
      </c>
      <c r="P73" s="196">
        <v>63.31</v>
      </c>
      <c r="Q73" s="196">
        <v>5.32</v>
      </c>
      <c r="R73" s="196">
        <v>10.34</v>
      </c>
      <c r="S73" s="196">
        <v>6.43</v>
      </c>
      <c r="T73" s="196">
        <v>0</v>
      </c>
      <c r="U73" s="196">
        <v>317.69</v>
      </c>
      <c r="V73" s="196">
        <v>5.0599999999999996</v>
      </c>
      <c r="W73" s="196">
        <v>11.32</v>
      </c>
      <c r="X73" s="196">
        <v>35.97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48.43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67.849999999999994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156.66</v>
      </c>
      <c r="L74" s="196">
        <v>62.61</v>
      </c>
      <c r="M74" s="196">
        <v>0</v>
      </c>
      <c r="N74" s="196">
        <v>14.4</v>
      </c>
      <c r="O74" s="196">
        <v>48.36</v>
      </c>
      <c r="P74" s="196">
        <v>63.31</v>
      </c>
      <c r="Q74" s="196">
        <v>5.32</v>
      </c>
      <c r="R74" s="196">
        <v>10.34</v>
      </c>
      <c r="S74" s="196">
        <v>6.43</v>
      </c>
      <c r="T74" s="196">
        <v>0</v>
      </c>
      <c r="U74" s="196">
        <v>317.69</v>
      </c>
      <c r="V74" s="196">
        <v>5.0599999999999996</v>
      </c>
      <c r="W74" s="196">
        <v>11.32</v>
      </c>
      <c r="X74" s="196">
        <v>35.97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48.43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67.849999999999994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156.66</v>
      </c>
      <c r="L75" s="196">
        <v>62.61</v>
      </c>
      <c r="M75" s="196">
        <v>0</v>
      </c>
      <c r="N75" s="196">
        <v>14.4</v>
      </c>
      <c r="O75" s="196">
        <v>48.36</v>
      </c>
      <c r="P75" s="196">
        <v>63.31</v>
      </c>
      <c r="Q75" s="196">
        <v>5.32</v>
      </c>
      <c r="R75" s="196">
        <v>10.34</v>
      </c>
      <c r="S75" s="196">
        <v>6.43</v>
      </c>
      <c r="T75" s="196">
        <v>0</v>
      </c>
      <c r="U75" s="196">
        <v>317.69</v>
      </c>
      <c r="V75" s="196">
        <v>5.0599999999999996</v>
      </c>
      <c r="W75" s="196">
        <v>11.32</v>
      </c>
      <c r="X75" s="196">
        <v>35.97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48.43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67.849999999999994</v>
      </c>
      <c r="AQ75" s="196">
        <v>21.99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156.66</v>
      </c>
      <c r="L76" s="196">
        <v>62.61</v>
      </c>
      <c r="M76" s="196">
        <v>0</v>
      </c>
      <c r="N76" s="196">
        <v>14.4</v>
      </c>
      <c r="O76" s="196">
        <v>48.36</v>
      </c>
      <c r="P76" s="196">
        <v>63.31</v>
      </c>
      <c r="Q76" s="196">
        <v>5.32</v>
      </c>
      <c r="R76" s="196">
        <v>10.34</v>
      </c>
      <c r="S76" s="196">
        <v>6.43</v>
      </c>
      <c r="T76" s="196">
        <v>0</v>
      </c>
      <c r="U76" s="196">
        <v>317.69</v>
      </c>
      <c r="V76" s="196">
        <v>5.0599999999999996</v>
      </c>
      <c r="W76" s="196">
        <v>11.32</v>
      </c>
      <c r="X76" s="196">
        <v>35.97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48.43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67.849999999999994</v>
      </c>
      <c r="AQ76" s="196">
        <v>21.99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156.66</v>
      </c>
      <c r="L77" s="196">
        <v>62.61</v>
      </c>
      <c r="M77" s="196">
        <v>0</v>
      </c>
      <c r="N77" s="196">
        <v>14.4</v>
      </c>
      <c r="O77" s="196">
        <v>48.36</v>
      </c>
      <c r="P77" s="196">
        <v>63.31</v>
      </c>
      <c r="Q77" s="196">
        <v>5.32</v>
      </c>
      <c r="R77" s="196">
        <v>10.34</v>
      </c>
      <c r="S77" s="196">
        <v>6.43</v>
      </c>
      <c r="T77" s="196">
        <v>0</v>
      </c>
      <c r="U77" s="196">
        <v>317.69</v>
      </c>
      <c r="V77" s="196">
        <v>5.0599999999999996</v>
      </c>
      <c r="W77" s="196">
        <v>11.32</v>
      </c>
      <c r="X77" s="196">
        <v>35.97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48.43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67.849999999999994</v>
      </c>
      <c r="AQ77" s="196">
        <v>21.99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156.66</v>
      </c>
      <c r="L78" s="196">
        <v>62.61</v>
      </c>
      <c r="M78" s="196">
        <v>0</v>
      </c>
      <c r="N78" s="196">
        <v>14.4</v>
      </c>
      <c r="O78" s="196">
        <v>48.36</v>
      </c>
      <c r="P78" s="196">
        <v>63.31</v>
      </c>
      <c r="Q78" s="196">
        <v>5.32</v>
      </c>
      <c r="R78" s="196">
        <v>10.34</v>
      </c>
      <c r="S78" s="196">
        <v>6.43</v>
      </c>
      <c r="T78" s="196">
        <v>0</v>
      </c>
      <c r="U78" s="196">
        <v>317.69</v>
      </c>
      <c r="V78" s="196">
        <v>5.0599999999999996</v>
      </c>
      <c r="W78" s="196">
        <v>11.32</v>
      </c>
      <c r="X78" s="196">
        <v>35.97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48.43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67.849999999999994</v>
      </c>
      <c r="AQ78" s="196">
        <v>21.99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156.66</v>
      </c>
      <c r="L79" s="196">
        <v>62.61</v>
      </c>
      <c r="M79" s="196">
        <v>0</v>
      </c>
      <c r="N79" s="196">
        <v>14.4</v>
      </c>
      <c r="O79" s="196">
        <v>48.36</v>
      </c>
      <c r="P79" s="196">
        <v>63.31</v>
      </c>
      <c r="Q79" s="196">
        <v>5.32</v>
      </c>
      <c r="R79" s="196">
        <v>10.34</v>
      </c>
      <c r="S79" s="196">
        <v>6.43</v>
      </c>
      <c r="T79" s="196">
        <v>0</v>
      </c>
      <c r="U79" s="196">
        <v>317.69</v>
      </c>
      <c r="V79" s="196">
        <v>5.0599999999999996</v>
      </c>
      <c r="W79" s="196">
        <v>11.32</v>
      </c>
      <c r="X79" s="196">
        <v>35.97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48.43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67.849999999999994</v>
      </c>
      <c r="AQ79" s="196">
        <v>21.99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156.66</v>
      </c>
      <c r="L80" s="196">
        <v>62.61</v>
      </c>
      <c r="M80" s="196">
        <v>0</v>
      </c>
      <c r="N80" s="196">
        <v>14.4</v>
      </c>
      <c r="O80" s="196">
        <v>48.36</v>
      </c>
      <c r="P80" s="196">
        <v>63.31</v>
      </c>
      <c r="Q80" s="196">
        <v>5.32</v>
      </c>
      <c r="R80" s="196">
        <v>10.34</v>
      </c>
      <c r="S80" s="196">
        <v>6.43</v>
      </c>
      <c r="T80" s="196">
        <v>0</v>
      </c>
      <c r="U80" s="196">
        <v>317.69</v>
      </c>
      <c r="V80" s="196">
        <v>5.0599999999999996</v>
      </c>
      <c r="W80" s="196">
        <v>11.32</v>
      </c>
      <c r="X80" s="196">
        <v>35.97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48.43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67.849999999999994</v>
      </c>
      <c r="AQ80" s="196">
        <v>21.99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156.66</v>
      </c>
      <c r="L81" s="196">
        <v>62.61</v>
      </c>
      <c r="M81" s="196">
        <v>0</v>
      </c>
      <c r="N81" s="196">
        <v>14.4</v>
      </c>
      <c r="O81" s="196">
        <v>48.36</v>
      </c>
      <c r="P81" s="196">
        <v>63.31</v>
      </c>
      <c r="Q81" s="196">
        <v>5.32</v>
      </c>
      <c r="R81" s="196">
        <v>10.34</v>
      </c>
      <c r="S81" s="196">
        <v>6.43</v>
      </c>
      <c r="T81" s="196">
        <v>0</v>
      </c>
      <c r="U81" s="196">
        <v>317.69</v>
      </c>
      <c r="V81" s="196">
        <v>5.0599999999999996</v>
      </c>
      <c r="W81" s="196">
        <v>11.32</v>
      </c>
      <c r="X81" s="196">
        <v>35.97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48.43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67.849999999999994</v>
      </c>
      <c r="AQ81" s="196">
        <v>21.99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156.66</v>
      </c>
      <c r="L82" s="196">
        <v>62.61</v>
      </c>
      <c r="M82" s="196">
        <v>0</v>
      </c>
      <c r="N82" s="196">
        <v>14.4</v>
      </c>
      <c r="O82" s="196">
        <v>48.36</v>
      </c>
      <c r="P82" s="196">
        <v>63.31</v>
      </c>
      <c r="Q82" s="196">
        <v>5.32</v>
      </c>
      <c r="R82" s="196">
        <v>10.34</v>
      </c>
      <c r="S82" s="196">
        <v>6.43</v>
      </c>
      <c r="T82" s="196">
        <v>0</v>
      </c>
      <c r="U82" s="196">
        <v>317.69</v>
      </c>
      <c r="V82" s="196">
        <v>5.0599999999999996</v>
      </c>
      <c r="W82" s="196">
        <v>11.32</v>
      </c>
      <c r="X82" s="196">
        <v>35.97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48.43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67.849999999999994</v>
      </c>
      <c r="AQ82" s="196">
        <v>21.99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156.66</v>
      </c>
      <c r="L83" s="196">
        <v>62.61</v>
      </c>
      <c r="M83" s="196">
        <v>0</v>
      </c>
      <c r="N83" s="196">
        <v>14.4</v>
      </c>
      <c r="O83" s="196">
        <v>48.36</v>
      </c>
      <c r="P83" s="196">
        <v>63.31</v>
      </c>
      <c r="Q83" s="196">
        <v>5.32</v>
      </c>
      <c r="R83" s="196">
        <v>10.34</v>
      </c>
      <c r="S83" s="196">
        <v>6.43</v>
      </c>
      <c r="T83" s="196">
        <v>0</v>
      </c>
      <c r="U83" s="196">
        <v>317.69</v>
      </c>
      <c r="V83" s="196">
        <v>5.0599999999999996</v>
      </c>
      <c r="W83" s="196">
        <v>11.32</v>
      </c>
      <c r="X83" s="196">
        <v>35.97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48.43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67.849999999999994</v>
      </c>
      <c r="AQ83" s="196">
        <v>21.99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156.66</v>
      </c>
      <c r="L84" s="196">
        <v>62.61</v>
      </c>
      <c r="M84" s="196">
        <v>0</v>
      </c>
      <c r="N84" s="196">
        <v>14.4</v>
      </c>
      <c r="O84" s="196">
        <v>48.36</v>
      </c>
      <c r="P84" s="196">
        <v>63.31</v>
      </c>
      <c r="Q84" s="196">
        <v>5.32</v>
      </c>
      <c r="R84" s="196">
        <v>10.34</v>
      </c>
      <c r="S84" s="196">
        <v>6.43</v>
      </c>
      <c r="T84" s="196">
        <v>0</v>
      </c>
      <c r="U84" s="196">
        <v>317.69</v>
      </c>
      <c r="V84" s="196">
        <v>5.0599999999999996</v>
      </c>
      <c r="W84" s="196">
        <v>11.32</v>
      </c>
      <c r="X84" s="196">
        <v>35.97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48.43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67.849999999999994</v>
      </c>
      <c r="AQ84" s="196">
        <v>21.99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156.66</v>
      </c>
      <c r="L85" s="196">
        <v>62.61</v>
      </c>
      <c r="M85" s="196">
        <v>0</v>
      </c>
      <c r="N85" s="196">
        <v>14.4</v>
      </c>
      <c r="O85" s="196">
        <v>48.36</v>
      </c>
      <c r="P85" s="196">
        <v>63.31</v>
      </c>
      <c r="Q85" s="196">
        <v>5.32</v>
      </c>
      <c r="R85" s="196">
        <v>10.34</v>
      </c>
      <c r="S85" s="196">
        <v>6.43</v>
      </c>
      <c r="T85" s="196">
        <v>0</v>
      </c>
      <c r="U85" s="196">
        <v>317.69</v>
      </c>
      <c r="V85" s="196">
        <v>5.0599999999999996</v>
      </c>
      <c r="W85" s="196">
        <v>11.32</v>
      </c>
      <c r="X85" s="196">
        <v>35.97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67.849999999999994</v>
      </c>
      <c r="AQ85" s="196">
        <v>21.99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156.66</v>
      </c>
      <c r="L86" s="196">
        <v>62.61</v>
      </c>
      <c r="M86" s="196">
        <v>0</v>
      </c>
      <c r="N86" s="196">
        <v>14.4</v>
      </c>
      <c r="O86" s="196">
        <v>48.36</v>
      </c>
      <c r="P86" s="196">
        <v>63.31</v>
      </c>
      <c r="Q86" s="196">
        <v>5.32</v>
      </c>
      <c r="R86" s="196">
        <v>10.34</v>
      </c>
      <c r="S86" s="196">
        <v>6.43</v>
      </c>
      <c r="T86" s="196">
        <v>0</v>
      </c>
      <c r="U86" s="196">
        <v>317.69</v>
      </c>
      <c r="V86" s="196">
        <v>5.0599999999999996</v>
      </c>
      <c r="W86" s="196">
        <v>11.32</v>
      </c>
      <c r="X86" s="196">
        <v>35.97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67.849999999999994</v>
      </c>
      <c r="AQ86" s="196">
        <v>21.99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156.66</v>
      </c>
      <c r="L87" s="196">
        <v>62.61</v>
      </c>
      <c r="M87" s="196">
        <v>0</v>
      </c>
      <c r="N87" s="196">
        <v>14.4</v>
      </c>
      <c r="O87" s="196">
        <v>48.36</v>
      </c>
      <c r="P87" s="196">
        <v>63.31</v>
      </c>
      <c r="Q87" s="196">
        <v>5.32</v>
      </c>
      <c r="R87" s="196">
        <v>10.34</v>
      </c>
      <c r="S87" s="196">
        <v>6.43</v>
      </c>
      <c r="T87" s="196">
        <v>0</v>
      </c>
      <c r="U87" s="196">
        <v>317.69</v>
      </c>
      <c r="V87" s="196">
        <v>5.0599999999999996</v>
      </c>
      <c r="W87" s="196">
        <v>11.32</v>
      </c>
      <c r="X87" s="196">
        <v>35.97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67.849999999999994</v>
      </c>
      <c r="AQ87" s="196">
        <v>21.99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82.05</v>
      </c>
      <c r="L88" s="196">
        <v>62.61</v>
      </c>
      <c r="M88" s="196">
        <v>0</v>
      </c>
      <c r="N88" s="196">
        <v>14.4</v>
      </c>
      <c r="O88" s="196">
        <v>48.36</v>
      </c>
      <c r="P88" s="196">
        <v>63.31</v>
      </c>
      <c r="Q88" s="196">
        <v>5.32</v>
      </c>
      <c r="R88" s="196">
        <v>10.34</v>
      </c>
      <c r="S88" s="196">
        <v>6.43</v>
      </c>
      <c r="T88" s="196">
        <v>0</v>
      </c>
      <c r="U88" s="196">
        <v>317.69</v>
      </c>
      <c r="V88" s="196">
        <v>5.0599999999999996</v>
      </c>
      <c r="W88" s="196">
        <v>11.32</v>
      </c>
      <c r="X88" s="196">
        <v>35.97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67.849999999999994</v>
      </c>
      <c r="AQ88" s="196">
        <v>21.99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73.709999999999994</v>
      </c>
      <c r="L89" s="196">
        <v>62.61</v>
      </c>
      <c r="M89" s="196">
        <v>0</v>
      </c>
      <c r="N89" s="196">
        <v>14.4</v>
      </c>
      <c r="O89" s="196">
        <v>48.36</v>
      </c>
      <c r="P89" s="196">
        <v>63.31</v>
      </c>
      <c r="Q89" s="196">
        <v>5.32</v>
      </c>
      <c r="R89" s="196">
        <v>10.34</v>
      </c>
      <c r="S89" s="196">
        <v>6.43</v>
      </c>
      <c r="T89" s="196">
        <v>0</v>
      </c>
      <c r="U89" s="196">
        <v>317.69</v>
      </c>
      <c r="V89" s="196">
        <v>5.0599999999999996</v>
      </c>
      <c r="W89" s="196">
        <v>11.32</v>
      </c>
      <c r="X89" s="196">
        <v>35.97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67.849999999999994</v>
      </c>
      <c r="AQ89" s="196">
        <v>21.32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73.709999999999994</v>
      </c>
      <c r="L90" s="196">
        <v>32.64</v>
      </c>
      <c r="M90" s="196">
        <v>0</v>
      </c>
      <c r="N90" s="196">
        <v>14.4</v>
      </c>
      <c r="O90" s="196">
        <v>48.36</v>
      </c>
      <c r="P90" s="196">
        <v>63.31</v>
      </c>
      <c r="Q90" s="196">
        <v>5.32</v>
      </c>
      <c r="R90" s="196">
        <v>10.34</v>
      </c>
      <c r="S90" s="196">
        <v>6.43</v>
      </c>
      <c r="T90" s="196">
        <v>0</v>
      </c>
      <c r="U90" s="196">
        <v>317.69</v>
      </c>
      <c r="V90" s="196">
        <v>5.0599999999999996</v>
      </c>
      <c r="W90" s="196">
        <v>11.32</v>
      </c>
      <c r="X90" s="196">
        <v>35.97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67.849999999999994</v>
      </c>
      <c r="AQ90" s="196">
        <v>21.33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73.709999999999994</v>
      </c>
      <c r="L91" s="196">
        <v>32.64</v>
      </c>
      <c r="M91" s="196">
        <v>0</v>
      </c>
      <c r="N91" s="196">
        <v>14.4</v>
      </c>
      <c r="O91" s="196">
        <v>48.36</v>
      </c>
      <c r="P91" s="196">
        <v>63.31</v>
      </c>
      <c r="Q91" s="196">
        <v>1.92</v>
      </c>
      <c r="R91" s="196">
        <v>4.6100000000000003</v>
      </c>
      <c r="S91" s="196">
        <v>2.88</v>
      </c>
      <c r="T91" s="196">
        <v>0</v>
      </c>
      <c r="U91" s="196">
        <v>317.69</v>
      </c>
      <c r="V91" s="196">
        <v>0</v>
      </c>
      <c r="W91" s="196">
        <v>11.32</v>
      </c>
      <c r="X91" s="196">
        <v>35.97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46.51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67.849999999999994</v>
      </c>
      <c r="AQ91" s="196">
        <v>10.56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73.709999999999994</v>
      </c>
      <c r="L92" s="196">
        <v>32.64</v>
      </c>
      <c r="M92" s="196">
        <v>0</v>
      </c>
      <c r="N92" s="196">
        <v>14.4</v>
      </c>
      <c r="O92" s="196">
        <v>48.36</v>
      </c>
      <c r="P92" s="196">
        <v>63.31</v>
      </c>
      <c r="Q92" s="196">
        <v>1.92</v>
      </c>
      <c r="R92" s="196">
        <v>4.6100000000000003</v>
      </c>
      <c r="S92" s="196">
        <v>2.88</v>
      </c>
      <c r="T92" s="196">
        <v>0</v>
      </c>
      <c r="U92" s="196">
        <v>317.69</v>
      </c>
      <c r="V92" s="196">
        <v>0</v>
      </c>
      <c r="W92" s="196">
        <v>11.32</v>
      </c>
      <c r="X92" s="196">
        <v>35.97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46.51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30.07</v>
      </c>
      <c r="AQ92" s="196">
        <v>10.56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73.709999999999994</v>
      </c>
      <c r="L93" s="196">
        <v>32.64</v>
      </c>
      <c r="M93" s="196">
        <v>0</v>
      </c>
      <c r="N93" s="196">
        <v>14.4</v>
      </c>
      <c r="O93" s="196">
        <v>48.36</v>
      </c>
      <c r="P93" s="196">
        <v>63.31</v>
      </c>
      <c r="Q93" s="196">
        <v>1.92</v>
      </c>
      <c r="R93" s="196">
        <v>4.6100000000000003</v>
      </c>
      <c r="S93" s="196">
        <v>2.88</v>
      </c>
      <c r="T93" s="196">
        <v>0</v>
      </c>
      <c r="U93" s="196">
        <v>317.69</v>
      </c>
      <c r="V93" s="196">
        <v>0</v>
      </c>
      <c r="W93" s="196">
        <v>11.32</v>
      </c>
      <c r="X93" s="196">
        <v>35.97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46.51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30.07</v>
      </c>
      <c r="AQ93" s="196">
        <v>10.56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73.709999999999994</v>
      </c>
      <c r="L94" s="196">
        <v>32.64</v>
      </c>
      <c r="M94" s="196">
        <v>0</v>
      </c>
      <c r="N94" s="196">
        <v>14.4</v>
      </c>
      <c r="O94" s="196">
        <v>48.36</v>
      </c>
      <c r="P94" s="196">
        <v>63.31</v>
      </c>
      <c r="Q94" s="196">
        <v>1.92</v>
      </c>
      <c r="R94" s="196">
        <v>4.6100000000000003</v>
      </c>
      <c r="S94" s="196">
        <v>2.88</v>
      </c>
      <c r="T94" s="196">
        <v>0</v>
      </c>
      <c r="U94" s="196">
        <v>317.69</v>
      </c>
      <c r="V94" s="196">
        <v>0</v>
      </c>
      <c r="W94" s="196">
        <v>11.32</v>
      </c>
      <c r="X94" s="196">
        <v>35.97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46.51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30.07</v>
      </c>
      <c r="AQ94" s="196">
        <v>10.56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73.709999999999994</v>
      </c>
      <c r="L95" s="196">
        <v>32.64</v>
      </c>
      <c r="M95" s="196">
        <v>0</v>
      </c>
      <c r="N95" s="196">
        <v>14.4</v>
      </c>
      <c r="O95" s="196">
        <v>48.36</v>
      </c>
      <c r="P95" s="196">
        <v>63.31</v>
      </c>
      <c r="Q95" s="196">
        <v>1.92</v>
      </c>
      <c r="R95" s="196">
        <v>4.66</v>
      </c>
      <c r="S95" s="196">
        <v>2.88</v>
      </c>
      <c r="T95" s="196">
        <v>0</v>
      </c>
      <c r="U95" s="196">
        <v>317.69</v>
      </c>
      <c r="V95" s="196">
        <v>0</v>
      </c>
      <c r="W95" s="196">
        <v>11.32</v>
      </c>
      <c r="X95" s="196">
        <v>35.97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30.07</v>
      </c>
      <c r="AQ95" s="196">
        <v>10.56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73.709999999999994</v>
      </c>
      <c r="L96" s="196">
        <v>32.64</v>
      </c>
      <c r="M96" s="196">
        <v>0</v>
      </c>
      <c r="N96" s="196">
        <v>14.4</v>
      </c>
      <c r="O96" s="196">
        <v>48.36</v>
      </c>
      <c r="P96" s="196">
        <v>63.31</v>
      </c>
      <c r="Q96" s="196">
        <v>1.92</v>
      </c>
      <c r="R96" s="196">
        <v>4.6100000000000003</v>
      </c>
      <c r="S96" s="196">
        <v>2.88</v>
      </c>
      <c r="T96" s="196">
        <v>0</v>
      </c>
      <c r="U96" s="196">
        <v>317.69</v>
      </c>
      <c r="V96" s="196">
        <v>0</v>
      </c>
      <c r="W96" s="196">
        <v>11.32</v>
      </c>
      <c r="X96" s="196">
        <v>35.97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30.07</v>
      </c>
      <c r="AQ96" s="196">
        <v>10.56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73.709999999999994</v>
      </c>
      <c r="L97" s="196">
        <v>32.64</v>
      </c>
      <c r="M97" s="196">
        <v>0</v>
      </c>
      <c r="N97" s="196">
        <v>14.4</v>
      </c>
      <c r="O97" s="196">
        <v>48.36</v>
      </c>
      <c r="P97" s="196">
        <v>63.31</v>
      </c>
      <c r="Q97" s="196">
        <v>1.92</v>
      </c>
      <c r="R97" s="196">
        <v>4.6100000000000003</v>
      </c>
      <c r="S97" s="196">
        <v>2.88</v>
      </c>
      <c r="T97" s="196">
        <v>0</v>
      </c>
      <c r="U97" s="196">
        <v>317.69</v>
      </c>
      <c r="V97" s="196">
        <v>0</v>
      </c>
      <c r="W97" s="196">
        <v>11.32</v>
      </c>
      <c r="X97" s="196">
        <v>35.97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33.409999999999997</v>
      </c>
      <c r="AQ97" s="196">
        <v>10.56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73.709999999999994</v>
      </c>
      <c r="L98" s="196">
        <v>32.64</v>
      </c>
      <c r="M98" s="196">
        <v>0</v>
      </c>
      <c r="N98" s="196">
        <v>14.4</v>
      </c>
      <c r="O98" s="196">
        <v>48.36</v>
      </c>
      <c r="P98" s="196">
        <v>63.31</v>
      </c>
      <c r="Q98" s="196">
        <v>1.92</v>
      </c>
      <c r="R98" s="196">
        <v>4.6100000000000003</v>
      </c>
      <c r="S98" s="196">
        <v>2.88</v>
      </c>
      <c r="T98" s="196">
        <v>0</v>
      </c>
      <c r="U98" s="196">
        <v>317.69</v>
      </c>
      <c r="V98" s="196">
        <v>0</v>
      </c>
      <c r="W98" s="196">
        <v>11.32</v>
      </c>
      <c r="X98" s="196">
        <v>35.97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30.07</v>
      </c>
      <c r="AQ98" s="196">
        <v>10.56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2.7543024999999961</v>
      </c>
      <c r="L99">
        <f t="shared" si="0"/>
        <v>1.1654775000000004</v>
      </c>
      <c r="M99">
        <f t="shared" si="0"/>
        <v>0</v>
      </c>
      <c r="N99">
        <f t="shared" si="0"/>
        <v>0.34560000000000024</v>
      </c>
      <c r="O99">
        <f t="shared" si="0"/>
        <v>1.1606399999999999</v>
      </c>
      <c r="P99">
        <f t="shared" si="0"/>
        <v>1.4648375000000011</v>
      </c>
      <c r="Q99">
        <f t="shared" si="0"/>
        <v>9.0754999999999919E-2</v>
      </c>
      <c r="R99">
        <f t="shared" si="0"/>
        <v>0.19332000000000008</v>
      </c>
      <c r="S99">
        <f t="shared" si="0"/>
        <v>0.11606000000000008</v>
      </c>
      <c r="T99">
        <f t="shared" si="0"/>
        <v>0</v>
      </c>
      <c r="U99">
        <f t="shared" si="0"/>
        <v>7.6245599999999873</v>
      </c>
      <c r="V99">
        <f t="shared" si="0"/>
        <v>7.8430000000000027E-2</v>
      </c>
      <c r="W99">
        <f t="shared" si="0"/>
        <v>0.24391250000000045</v>
      </c>
      <c r="X99">
        <f t="shared" si="0"/>
        <v>0.77135749999999881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1.136565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1.3386375000000001</v>
      </c>
      <c r="AQ99">
        <f t="shared" si="0"/>
        <v>0.20794999999999997</v>
      </c>
      <c r="AR99">
        <f t="shared" si="0"/>
        <v>0.24228749999999985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305.25</v>
      </c>
      <c r="M3" s="196">
        <v>27.1</v>
      </c>
      <c r="N3" s="196">
        <v>17.39</v>
      </c>
      <c r="O3" s="196">
        <v>0</v>
      </c>
      <c r="P3" s="196">
        <v>36.979999999999997</v>
      </c>
      <c r="Q3" s="196">
        <v>1.74</v>
      </c>
      <c r="R3" s="196">
        <v>5.36</v>
      </c>
      <c r="S3" s="196">
        <v>3.84</v>
      </c>
      <c r="T3" s="196">
        <v>0</v>
      </c>
      <c r="U3" s="196">
        <v>24.67</v>
      </c>
      <c r="V3" s="196">
        <v>1.92</v>
      </c>
      <c r="W3" s="196">
        <v>8.5500000000000007</v>
      </c>
      <c r="X3" s="196">
        <v>31.56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58.25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3.06</v>
      </c>
      <c r="L4" s="196">
        <v>305.25</v>
      </c>
      <c r="M4" s="196">
        <v>27.1</v>
      </c>
      <c r="N4" s="196">
        <v>17.39</v>
      </c>
      <c r="O4" s="196">
        <v>0</v>
      </c>
      <c r="P4" s="196">
        <v>36.979999999999997</v>
      </c>
      <c r="Q4" s="196">
        <v>2.88</v>
      </c>
      <c r="R4" s="196">
        <v>5.76</v>
      </c>
      <c r="S4" s="196">
        <v>3.84</v>
      </c>
      <c r="T4" s="196">
        <v>0</v>
      </c>
      <c r="U4" s="196">
        <v>24.67</v>
      </c>
      <c r="V4" s="196">
        <v>1.92</v>
      </c>
      <c r="W4" s="196">
        <v>4.8</v>
      </c>
      <c r="X4" s="196">
        <v>14.6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58.25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305.25</v>
      </c>
      <c r="M5" s="196">
        <v>27.1</v>
      </c>
      <c r="N5" s="196">
        <v>17.39</v>
      </c>
      <c r="O5" s="196">
        <v>0</v>
      </c>
      <c r="P5" s="196">
        <v>36.979999999999997</v>
      </c>
      <c r="Q5" s="196">
        <v>2.88</v>
      </c>
      <c r="R5" s="196">
        <v>5.76</v>
      </c>
      <c r="S5" s="196">
        <v>3.84</v>
      </c>
      <c r="T5" s="196">
        <v>0</v>
      </c>
      <c r="U5" s="196">
        <v>24.67</v>
      </c>
      <c r="V5" s="196">
        <v>1.92</v>
      </c>
      <c r="W5" s="196">
        <v>4.8</v>
      </c>
      <c r="X5" s="196">
        <v>14.4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58.25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305.25</v>
      </c>
      <c r="M6" s="196">
        <v>27.1</v>
      </c>
      <c r="N6" s="196">
        <v>17.39</v>
      </c>
      <c r="O6" s="196">
        <v>0</v>
      </c>
      <c r="P6" s="196">
        <v>36.979999999999997</v>
      </c>
      <c r="Q6" s="196">
        <v>2.88</v>
      </c>
      <c r="R6" s="196">
        <v>5.76</v>
      </c>
      <c r="S6" s="196">
        <v>3.84</v>
      </c>
      <c r="T6" s="196">
        <v>0</v>
      </c>
      <c r="U6" s="196">
        <v>24.67</v>
      </c>
      <c r="V6" s="196">
        <v>1.92</v>
      </c>
      <c r="W6" s="196">
        <v>4.8</v>
      </c>
      <c r="X6" s="196">
        <v>14.4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58.25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305.24</v>
      </c>
      <c r="M7" s="196">
        <v>27.1</v>
      </c>
      <c r="N7" s="196">
        <v>17.39</v>
      </c>
      <c r="O7" s="196">
        <v>0</v>
      </c>
      <c r="P7" s="196">
        <v>36.979999999999997</v>
      </c>
      <c r="Q7" s="196">
        <v>2.88</v>
      </c>
      <c r="R7" s="196">
        <v>5.76</v>
      </c>
      <c r="S7" s="196">
        <v>3.84</v>
      </c>
      <c r="T7" s="196">
        <v>0</v>
      </c>
      <c r="U7" s="196">
        <v>24.67</v>
      </c>
      <c r="V7" s="196">
        <v>1.92</v>
      </c>
      <c r="W7" s="196">
        <v>4.8</v>
      </c>
      <c r="X7" s="196">
        <v>14.4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58.25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305.24</v>
      </c>
      <c r="M8" s="196">
        <v>27.1</v>
      </c>
      <c r="N8" s="196">
        <v>17.39</v>
      </c>
      <c r="O8" s="196">
        <v>0</v>
      </c>
      <c r="P8" s="196">
        <v>36.979999999999997</v>
      </c>
      <c r="Q8" s="196">
        <v>2.88</v>
      </c>
      <c r="R8" s="196">
        <v>5.76</v>
      </c>
      <c r="S8" s="196">
        <v>3.84</v>
      </c>
      <c r="T8" s="196">
        <v>0</v>
      </c>
      <c r="U8" s="196">
        <v>24.67</v>
      </c>
      <c r="V8" s="196">
        <v>1.92</v>
      </c>
      <c r="W8" s="196">
        <v>4.8</v>
      </c>
      <c r="X8" s="196">
        <v>14.4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58.25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305.24</v>
      </c>
      <c r="M9" s="196">
        <v>27.1</v>
      </c>
      <c r="N9" s="196">
        <v>17.39</v>
      </c>
      <c r="O9" s="196">
        <v>0</v>
      </c>
      <c r="P9" s="196">
        <v>36.979999999999997</v>
      </c>
      <c r="Q9" s="196">
        <v>2.88</v>
      </c>
      <c r="R9" s="196">
        <v>5.76</v>
      </c>
      <c r="S9" s="196">
        <v>3.84</v>
      </c>
      <c r="T9" s="196">
        <v>0</v>
      </c>
      <c r="U9" s="196">
        <v>24.67</v>
      </c>
      <c r="V9" s="196">
        <v>1.92</v>
      </c>
      <c r="W9" s="196">
        <v>4.8</v>
      </c>
      <c r="X9" s="196">
        <v>14.4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58.25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305.24</v>
      </c>
      <c r="M10" s="196">
        <v>27.1</v>
      </c>
      <c r="N10" s="196">
        <v>17.39</v>
      </c>
      <c r="O10" s="196">
        <v>0</v>
      </c>
      <c r="P10" s="196">
        <v>36.979999999999997</v>
      </c>
      <c r="Q10" s="196">
        <v>2.88</v>
      </c>
      <c r="R10" s="196">
        <v>5.76</v>
      </c>
      <c r="S10" s="196">
        <v>3.84</v>
      </c>
      <c r="T10" s="196">
        <v>0</v>
      </c>
      <c r="U10" s="196">
        <v>24.67</v>
      </c>
      <c r="V10" s="196">
        <v>1.92</v>
      </c>
      <c r="W10" s="196">
        <v>4.8</v>
      </c>
      <c r="X10" s="196">
        <v>14.4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58.25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305.24</v>
      </c>
      <c r="M11" s="196">
        <v>27.1</v>
      </c>
      <c r="N11" s="196">
        <v>17.39</v>
      </c>
      <c r="O11" s="196">
        <v>0</v>
      </c>
      <c r="P11" s="196">
        <v>36.979999999999997</v>
      </c>
      <c r="Q11" s="196">
        <v>2.88</v>
      </c>
      <c r="R11" s="196">
        <v>5.76</v>
      </c>
      <c r="S11" s="196">
        <v>3.84</v>
      </c>
      <c r="T11" s="196">
        <v>0</v>
      </c>
      <c r="U11" s="196">
        <v>24.67</v>
      </c>
      <c r="V11" s="196">
        <v>1.92</v>
      </c>
      <c r="W11" s="196">
        <v>4.8</v>
      </c>
      <c r="X11" s="196">
        <v>14.4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58.25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305.24</v>
      </c>
      <c r="M12" s="196">
        <v>27.1</v>
      </c>
      <c r="N12" s="196">
        <v>17.39</v>
      </c>
      <c r="O12" s="196">
        <v>0</v>
      </c>
      <c r="P12" s="196">
        <v>36.979999999999997</v>
      </c>
      <c r="Q12" s="196">
        <v>2.88</v>
      </c>
      <c r="R12" s="196">
        <v>5.76</v>
      </c>
      <c r="S12" s="196">
        <v>3.84</v>
      </c>
      <c r="T12" s="196">
        <v>0</v>
      </c>
      <c r="U12" s="196">
        <v>24.67</v>
      </c>
      <c r="V12" s="196">
        <v>1.92</v>
      </c>
      <c r="W12" s="196">
        <v>4.8</v>
      </c>
      <c r="X12" s="196">
        <v>14.4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58.25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305.24</v>
      </c>
      <c r="M13" s="196">
        <v>27.1</v>
      </c>
      <c r="N13" s="196">
        <v>17.39</v>
      </c>
      <c r="O13" s="196">
        <v>0</v>
      </c>
      <c r="P13" s="196">
        <v>36.979999999999997</v>
      </c>
      <c r="Q13" s="196">
        <v>2.88</v>
      </c>
      <c r="R13" s="196">
        <v>5.76</v>
      </c>
      <c r="S13" s="196">
        <v>3.84</v>
      </c>
      <c r="T13" s="196">
        <v>0</v>
      </c>
      <c r="U13" s="196">
        <v>24.67</v>
      </c>
      <c r="V13" s="196">
        <v>1.92</v>
      </c>
      <c r="W13" s="196">
        <v>4.8</v>
      </c>
      <c r="X13" s="196">
        <v>14.4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58.25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305.24</v>
      </c>
      <c r="M14" s="196">
        <v>27.1</v>
      </c>
      <c r="N14" s="196">
        <v>17.39</v>
      </c>
      <c r="O14" s="196">
        <v>0</v>
      </c>
      <c r="P14" s="196">
        <v>36.979999999999997</v>
      </c>
      <c r="Q14" s="196">
        <v>2.88</v>
      </c>
      <c r="R14" s="196">
        <v>5.76</v>
      </c>
      <c r="S14" s="196">
        <v>3.84</v>
      </c>
      <c r="T14" s="196">
        <v>0</v>
      </c>
      <c r="U14" s="196">
        <v>24.67</v>
      </c>
      <c r="V14" s="196">
        <v>1.92</v>
      </c>
      <c r="W14" s="196">
        <v>4.8</v>
      </c>
      <c r="X14" s="196">
        <v>14.4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58.25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305.24</v>
      </c>
      <c r="M15" s="196">
        <v>27.1</v>
      </c>
      <c r="N15" s="196">
        <v>17.39</v>
      </c>
      <c r="O15" s="196">
        <v>0</v>
      </c>
      <c r="P15" s="196">
        <v>36.979999999999997</v>
      </c>
      <c r="Q15" s="196">
        <v>2.88</v>
      </c>
      <c r="R15" s="196">
        <v>5.76</v>
      </c>
      <c r="S15" s="196">
        <v>3.84</v>
      </c>
      <c r="T15" s="196">
        <v>0</v>
      </c>
      <c r="U15" s="196">
        <v>24.67</v>
      </c>
      <c r="V15" s="196">
        <v>1.92</v>
      </c>
      <c r="W15" s="196">
        <v>4.8</v>
      </c>
      <c r="X15" s="196">
        <v>14.4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58.25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305.24</v>
      </c>
      <c r="M16" s="196">
        <v>27.1</v>
      </c>
      <c r="N16" s="196">
        <v>17.39</v>
      </c>
      <c r="O16" s="196">
        <v>0</v>
      </c>
      <c r="P16" s="196">
        <v>36.979999999999997</v>
      </c>
      <c r="Q16" s="196">
        <v>2.88</v>
      </c>
      <c r="R16" s="196">
        <v>5.76</v>
      </c>
      <c r="S16" s="196">
        <v>3.84</v>
      </c>
      <c r="T16" s="196">
        <v>0</v>
      </c>
      <c r="U16" s="196">
        <v>24.67</v>
      </c>
      <c r="V16" s="196">
        <v>1.92</v>
      </c>
      <c r="W16" s="196">
        <v>4.8</v>
      </c>
      <c r="X16" s="196">
        <v>14.4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58.25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305.24</v>
      </c>
      <c r="M17" s="196">
        <v>27.1</v>
      </c>
      <c r="N17" s="196">
        <v>17.39</v>
      </c>
      <c r="O17" s="196">
        <v>0</v>
      </c>
      <c r="P17" s="196">
        <v>36.979999999999997</v>
      </c>
      <c r="Q17" s="196">
        <v>2.88</v>
      </c>
      <c r="R17" s="196">
        <v>5.76</v>
      </c>
      <c r="S17" s="196">
        <v>3.84</v>
      </c>
      <c r="T17" s="196">
        <v>0</v>
      </c>
      <c r="U17" s="196">
        <v>24.67</v>
      </c>
      <c r="V17" s="196">
        <v>1.92</v>
      </c>
      <c r="W17" s="196">
        <v>4.8</v>
      </c>
      <c r="X17" s="196">
        <v>14.4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58.25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305.24</v>
      </c>
      <c r="M18" s="196">
        <v>27.1</v>
      </c>
      <c r="N18" s="196">
        <v>17.39</v>
      </c>
      <c r="O18" s="196">
        <v>0</v>
      </c>
      <c r="P18" s="196">
        <v>36.979999999999997</v>
      </c>
      <c r="Q18" s="196">
        <v>2.88</v>
      </c>
      <c r="R18" s="196">
        <v>5.76</v>
      </c>
      <c r="S18" s="196">
        <v>3.84</v>
      </c>
      <c r="T18" s="196">
        <v>0</v>
      </c>
      <c r="U18" s="196">
        <v>24.67</v>
      </c>
      <c r="V18" s="196">
        <v>1.92</v>
      </c>
      <c r="W18" s="196">
        <v>4.8</v>
      </c>
      <c r="X18" s="196">
        <v>14.4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58.25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305.24</v>
      </c>
      <c r="M19" s="196">
        <v>27.1</v>
      </c>
      <c r="N19" s="196">
        <v>17.39</v>
      </c>
      <c r="O19" s="196">
        <v>0</v>
      </c>
      <c r="P19" s="196">
        <v>36.979999999999997</v>
      </c>
      <c r="Q19" s="196">
        <v>2.88</v>
      </c>
      <c r="R19" s="196">
        <v>5.76</v>
      </c>
      <c r="S19" s="196">
        <v>3.84</v>
      </c>
      <c r="T19" s="196">
        <v>0</v>
      </c>
      <c r="U19" s="196">
        <v>24.67</v>
      </c>
      <c r="V19" s="196">
        <v>1.92</v>
      </c>
      <c r="W19" s="196">
        <v>4.8</v>
      </c>
      <c r="X19" s="196">
        <v>14.4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58.25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305.24</v>
      </c>
      <c r="M20" s="196">
        <v>27.1</v>
      </c>
      <c r="N20" s="196">
        <v>17.39</v>
      </c>
      <c r="O20" s="196">
        <v>0</v>
      </c>
      <c r="P20" s="196">
        <v>36.979999999999997</v>
      </c>
      <c r="Q20" s="196">
        <v>2.88</v>
      </c>
      <c r="R20" s="196">
        <v>5.76</v>
      </c>
      <c r="S20" s="196">
        <v>3.84</v>
      </c>
      <c r="T20" s="196">
        <v>0</v>
      </c>
      <c r="U20" s="196">
        <v>24.67</v>
      </c>
      <c r="V20" s="196">
        <v>1.92</v>
      </c>
      <c r="W20" s="196">
        <v>4.8</v>
      </c>
      <c r="X20" s="196">
        <v>14.4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58.25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305.24</v>
      </c>
      <c r="M21" s="196">
        <v>27.1</v>
      </c>
      <c r="N21" s="196">
        <v>17.39</v>
      </c>
      <c r="O21" s="196">
        <v>0</v>
      </c>
      <c r="P21" s="196">
        <v>36.979999999999997</v>
      </c>
      <c r="Q21" s="196">
        <v>2.88</v>
      </c>
      <c r="R21" s="196">
        <v>5.76</v>
      </c>
      <c r="S21" s="196">
        <v>3.84</v>
      </c>
      <c r="T21" s="196">
        <v>0</v>
      </c>
      <c r="U21" s="196">
        <v>24.67</v>
      </c>
      <c r="V21" s="196">
        <v>1.92</v>
      </c>
      <c r="W21" s="196">
        <v>4.8</v>
      </c>
      <c r="X21" s="196">
        <v>14.4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58.25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305.24</v>
      </c>
      <c r="M22" s="196">
        <v>27.1</v>
      </c>
      <c r="N22" s="196">
        <v>17.39</v>
      </c>
      <c r="O22" s="196">
        <v>0</v>
      </c>
      <c r="P22" s="196">
        <v>36.979999999999997</v>
      </c>
      <c r="Q22" s="196">
        <v>2.88</v>
      </c>
      <c r="R22" s="196">
        <v>5.76</v>
      </c>
      <c r="S22" s="196">
        <v>3.84</v>
      </c>
      <c r="T22" s="196">
        <v>0</v>
      </c>
      <c r="U22" s="196">
        <v>24.67</v>
      </c>
      <c r="V22" s="196">
        <v>1.92</v>
      </c>
      <c r="W22" s="196">
        <v>3.85</v>
      </c>
      <c r="X22" s="196">
        <v>14.4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58.25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305.24</v>
      </c>
      <c r="M23" s="196">
        <v>27.1</v>
      </c>
      <c r="N23" s="196">
        <v>17.39</v>
      </c>
      <c r="O23" s="196">
        <v>0</v>
      </c>
      <c r="P23" s="196">
        <v>36.979999999999997</v>
      </c>
      <c r="Q23" s="196">
        <v>2.88</v>
      </c>
      <c r="R23" s="196">
        <v>11.78</v>
      </c>
      <c r="S23" s="196">
        <v>3.84</v>
      </c>
      <c r="T23" s="196">
        <v>0</v>
      </c>
      <c r="U23" s="196">
        <v>24.67</v>
      </c>
      <c r="V23" s="196">
        <v>2.86</v>
      </c>
      <c r="W23" s="196">
        <v>13.61</v>
      </c>
      <c r="X23" s="196">
        <v>39.619999999999997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58.25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57.89</v>
      </c>
      <c r="AQ23" s="196">
        <v>26.56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305.25</v>
      </c>
      <c r="M24" s="196">
        <v>27.1</v>
      </c>
      <c r="N24" s="196">
        <v>17.39</v>
      </c>
      <c r="O24" s="196">
        <v>0</v>
      </c>
      <c r="P24" s="196">
        <v>36.979999999999997</v>
      </c>
      <c r="Q24" s="196">
        <v>2.88</v>
      </c>
      <c r="R24" s="196">
        <v>12.49</v>
      </c>
      <c r="S24" s="196">
        <v>3.84</v>
      </c>
      <c r="T24" s="196">
        <v>0</v>
      </c>
      <c r="U24" s="196">
        <v>24.67</v>
      </c>
      <c r="V24" s="196">
        <v>4.53</v>
      </c>
      <c r="W24" s="196">
        <v>13.67</v>
      </c>
      <c r="X24" s="196">
        <v>43.2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58.25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74.3</v>
      </c>
      <c r="AQ24" s="196">
        <v>26.56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374.36</v>
      </c>
      <c r="M25" s="196">
        <v>27.1</v>
      </c>
      <c r="N25" s="196">
        <v>17.39</v>
      </c>
      <c r="O25" s="196">
        <v>0</v>
      </c>
      <c r="P25" s="196">
        <v>36.979999999999997</v>
      </c>
      <c r="Q25" s="196">
        <v>2.88</v>
      </c>
      <c r="R25" s="196">
        <v>5.76</v>
      </c>
      <c r="S25" s="196">
        <v>3.84</v>
      </c>
      <c r="T25" s="196">
        <v>0</v>
      </c>
      <c r="U25" s="196">
        <v>24.67</v>
      </c>
      <c r="V25" s="196">
        <v>1.92</v>
      </c>
      <c r="W25" s="196">
        <v>13.67</v>
      </c>
      <c r="X25" s="196">
        <v>43.2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58.25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74.58</v>
      </c>
      <c r="AQ25" s="196">
        <v>7.68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451.16</v>
      </c>
      <c r="M26" s="196">
        <v>27.1</v>
      </c>
      <c r="N26" s="196">
        <v>17.39</v>
      </c>
      <c r="O26" s="196">
        <v>0</v>
      </c>
      <c r="P26" s="196">
        <v>36.979999999999997</v>
      </c>
      <c r="Q26" s="196">
        <v>2.88</v>
      </c>
      <c r="R26" s="196">
        <v>5.76</v>
      </c>
      <c r="S26" s="196">
        <v>3.84</v>
      </c>
      <c r="T26" s="196">
        <v>0</v>
      </c>
      <c r="U26" s="196">
        <v>24.67</v>
      </c>
      <c r="V26" s="196">
        <v>1.92</v>
      </c>
      <c r="W26" s="196">
        <v>13.67</v>
      </c>
      <c r="X26" s="196">
        <v>43.2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58.25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19.2</v>
      </c>
      <c r="AQ26" s="196">
        <v>7.68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527.95000000000005</v>
      </c>
      <c r="M27" s="196">
        <v>27.1</v>
      </c>
      <c r="N27" s="196">
        <v>17.39</v>
      </c>
      <c r="O27" s="196">
        <v>0</v>
      </c>
      <c r="P27" s="196">
        <v>36.979999999999997</v>
      </c>
      <c r="Q27" s="196">
        <v>2.88</v>
      </c>
      <c r="R27" s="196">
        <v>5.76</v>
      </c>
      <c r="S27" s="196">
        <v>3.84</v>
      </c>
      <c r="T27" s="196">
        <v>0</v>
      </c>
      <c r="U27" s="196">
        <v>24.67</v>
      </c>
      <c r="V27" s="196">
        <v>1.92</v>
      </c>
      <c r="W27" s="196">
        <v>13.67</v>
      </c>
      <c r="X27" s="196">
        <v>43.2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56.2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19.2</v>
      </c>
      <c r="AQ27" s="196">
        <v>7.68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8.9</v>
      </c>
      <c r="L28" s="196">
        <v>555.29999999999995</v>
      </c>
      <c r="M28" s="196">
        <v>27.1</v>
      </c>
      <c r="N28" s="196">
        <v>17.39</v>
      </c>
      <c r="O28" s="196">
        <v>0</v>
      </c>
      <c r="P28" s="196">
        <v>36.979999999999997</v>
      </c>
      <c r="Q28" s="196">
        <v>5.56</v>
      </c>
      <c r="R28" s="196">
        <v>12.4</v>
      </c>
      <c r="S28" s="196">
        <v>7.3</v>
      </c>
      <c r="T28" s="196">
        <v>0</v>
      </c>
      <c r="U28" s="196">
        <v>24.67</v>
      </c>
      <c r="V28" s="196">
        <v>6.11</v>
      </c>
      <c r="W28" s="196">
        <v>13.67</v>
      </c>
      <c r="X28" s="196">
        <v>43.2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69.61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72.459999999999994</v>
      </c>
      <c r="AQ28" s="196">
        <v>26.56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8.93</v>
      </c>
      <c r="L29" s="196">
        <v>555.29999999999995</v>
      </c>
      <c r="M29" s="196">
        <v>27.1</v>
      </c>
      <c r="N29" s="196">
        <v>17.39</v>
      </c>
      <c r="O29" s="196">
        <v>0</v>
      </c>
      <c r="P29" s="196">
        <v>36.979999999999997</v>
      </c>
      <c r="Q29" s="196">
        <v>6.4</v>
      </c>
      <c r="R29" s="196">
        <v>12.49</v>
      </c>
      <c r="S29" s="196">
        <v>7.77</v>
      </c>
      <c r="T29" s="196">
        <v>0</v>
      </c>
      <c r="U29" s="196">
        <v>24.67</v>
      </c>
      <c r="V29" s="196">
        <v>6.11</v>
      </c>
      <c r="W29" s="196">
        <v>13.67</v>
      </c>
      <c r="X29" s="196">
        <v>43.2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74.569999999999993</v>
      </c>
      <c r="AQ29" s="196">
        <v>26.56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8.93</v>
      </c>
      <c r="L30" s="196">
        <v>555.29999999999995</v>
      </c>
      <c r="M30" s="196">
        <v>27.1</v>
      </c>
      <c r="N30" s="196">
        <v>17.39</v>
      </c>
      <c r="O30" s="196">
        <v>0</v>
      </c>
      <c r="P30" s="196">
        <v>36.979999999999997</v>
      </c>
      <c r="Q30" s="196">
        <v>6.42</v>
      </c>
      <c r="R30" s="196">
        <v>12.49</v>
      </c>
      <c r="S30" s="196">
        <v>7.77</v>
      </c>
      <c r="T30" s="196">
        <v>0</v>
      </c>
      <c r="U30" s="196">
        <v>24.67</v>
      </c>
      <c r="V30" s="196">
        <v>6.11</v>
      </c>
      <c r="W30" s="196">
        <v>13.67</v>
      </c>
      <c r="X30" s="196">
        <v>43.2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74.569999999999993</v>
      </c>
      <c r="AQ30" s="196">
        <v>26.56</v>
      </c>
      <c r="AR30" s="196">
        <v>0.74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8.93</v>
      </c>
      <c r="L31" s="196">
        <v>555.29999999999995</v>
      </c>
      <c r="M31" s="196">
        <v>27.1</v>
      </c>
      <c r="N31" s="196">
        <v>17.39</v>
      </c>
      <c r="O31" s="196">
        <v>0</v>
      </c>
      <c r="P31" s="196">
        <v>36.979999999999997</v>
      </c>
      <c r="Q31" s="196">
        <v>6.42</v>
      </c>
      <c r="R31" s="196">
        <v>12.49</v>
      </c>
      <c r="S31" s="196">
        <v>7.77</v>
      </c>
      <c r="T31" s="196">
        <v>0</v>
      </c>
      <c r="U31" s="196">
        <v>24.67</v>
      </c>
      <c r="V31" s="196">
        <v>6.11</v>
      </c>
      <c r="W31" s="196">
        <v>13.67</v>
      </c>
      <c r="X31" s="196">
        <v>43.2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74.569999999999993</v>
      </c>
      <c r="AQ31" s="196">
        <v>26.56</v>
      </c>
      <c r="AR31" s="196">
        <v>3.31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8.93</v>
      </c>
      <c r="L32" s="196">
        <v>555.29999999999995</v>
      </c>
      <c r="M32" s="196">
        <v>27.1</v>
      </c>
      <c r="N32" s="196">
        <v>17.39</v>
      </c>
      <c r="O32" s="196">
        <v>0</v>
      </c>
      <c r="P32" s="196">
        <v>36.979999999999997</v>
      </c>
      <c r="Q32" s="196">
        <v>6.42</v>
      </c>
      <c r="R32" s="196">
        <v>12.49</v>
      </c>
      <c r="S32" s="196">
        <v>7.77</v>
      </c>
      <c r="T32" s="196">
        <v>0</v>
      </c>
      <c r="U32" s="196">
        <v>24.67</v>
      </c>
      <c r="V32" s="196">
        <v>6.11</v>
      </c>
      <c r="W32" s="196">
        <v>13.67</v>
      </c>
      <c r="X32" s="196">
        <v>43.2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74.569999999999993</v>
      </c>
      <c r="AQ32" s="196">
        <v>26.56</v>
      </c>
      <c r="AR32" s="196">
        <v>7.86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8.93</v>
      </c>
      <c r="L33" s="196">
        <v>555.29999999999995</v>
      </c>
      <c r="M33" s="196">
        <v>27.1</v>
      </c>
      <c r="N33" s="196">
        <v>17.39</v>
      </c>
      <c r="O33" s="196">
        <v>0</v>
      </c>
      <c r="P33" s="196">
        <v>36.979999999999997</v>
      </c>
      <c r="Q33" s="196">
        <v>6.42</v>
      </c>
      <c r="R33" s="196">
        <v>12.49</v>
      </c>
      <c r="S33" s="196">
        <v>7.77</v>
      </c>
      <c r="T33" s="196">
        <v>0</v>
      </c>
      <c r="U33" s="196">
        <v>24.67</v>
      </c>
      <c r="V33" s="196">
        <v>6.11</v>
      </c>
      <c r="W33" s="196">
        <v>13.67</v>
      </c>
      <c r="X33" s="196">
        <v>43.2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74.569999999999993</v>
      </c>
      <c r="AQ33" s="196">
        <v>0</v>
      </c>
      <c r="AR33" s="196">
        <v>13.5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8.93</v>
      </c>
      <c r="L34" s="196">
        <v>555.29999999999995</v>
      </c>
      <c r="M34" s="196">
        <v>27.1</v>
      </c>
      <c r="N34" s="196">
        <v>17.39</v>
      </c>
      <c r="O34" s="196">
        <v>0</v>
      </c>
      <c r="P34" s="196">
        <v>36.979999999999997</v>
      </c>
      <c r="Q34" s="196">
        <v>6.42</v>
      </c>
      <c r="R34" s="196">
        <v>12.49</v>
      </c>
      <c r="S34" s="196">
        <v>7.77</v>
      </c>
      <c r="T34" s="196">
        <v>0</v>
      </c>
      <c r="U34" s="196">
        <v>24.67</v>
      </c>
      <c r="V34" s="196">
        <v>6.11</v>
      </c>
      <c r="W34" s="196">
        <v>13.67</v>
      </c>
      <c r="X34" s="196">
        <v>43.2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74.569999999999993</v>
      </c>
      <c r="AQ34" s="196">
        <v>0</v>
      </c>
      <c r="AR34" s="196">
        <v>18.809999999999999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8.93</v>
      </c>
      <c r="L35" s="196">
        <v>555.29999999999995</v>
      </c>
      <c r="M35" s="196">
        <v>27.1</v>
      </c>
      <c r="N35" s="196">
        <v>17.39</v>
      </c>
      <c r="O35" s="196">
        <v>0</v>
      </c>
      <c r="P35" s="196">
        <v>36.979999999999997</v>
      </c>
      <c r="Q35" s="196">
        <v>6.42</v>
      </c>
      <c r="R35" s="196">
        <v>12.49</v>
      </c>
      <c r="S35" s="196">
        <v>7.77</v>
      </c>
      <c r="T35" s="196">
        <v>0</v>
      </c>
      <c r="U35" s="196">
        <v>24.67</v>
      </c>
      <c r="V35" s="196">
        <v>6.11</v>
      </c>
      <c r="W35" s="196">
        <v>13.67</v>
      </c>
      <c r="X35" s="196">
        <v>43.2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74.569999999999993</v>
      </c>
      <c r="AQ35" s="196">
        <v>0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8.93</v>
      </c>
      <c r="L36" s="196">
        <v>555.29999999999995</v>
      </c>
      <c r="M36" s="196">
        <v>27.1</v>
      </c>
      <c r="N36" s="196">
        <v>17.39</v>
      </c>
      <c r="O36" s="196">
        <v>0</v>
      </c>
      <c r="P36" s="196">
        <v>36.979999999999997</v>
      </c>
      <c r="Q36" s="196">
        <v>6.42</v>
      </c>
      <c r="R36" s="196">
        <v>12.49</v>
      </c>
      <c r="S36" s="196">
        <v>7.77</v>
      </c>
      <c r="T36" s="196">
        <v>0</v>
      </c>
      <c r="U36" s="196">
        <v>24.67</v>
      </c>
      <c r="V36" s="196">
        <v>6.11</v>
      </c>
      <c r="W36" s="196">
        <v>13.67</v>
      </c>
      <c r="X36" s="196">
        <v>43.2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74.569999999999993</v>
      </c>
      <c r="AQ36" s="196">
        <v>0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8.93</v>
      </c>
      <c r="L37" s="196">
        <v>555.29999999999995</v>
      </c>
      <c r="M37" s="196">
        <v>27.1</v>
      </c>
      <c r="N37" s="196">
        <v>17.39</v>
      </c>
      <c r="O37" s="196">
        <v>0</v>
      </c>
      <c r="P37" s="196">
        <v>36.979999999999997</v>
      </c>
      <c r="Q37" s="196">
        <v>6.42</v>
      </c>
      <c r="R37" s="196">
        <v>12.49</v>
      </c>
      <c r="S37" s="196">
        <v>7.77</v>
      </c>
      <c r="T37" s="196">
        <v>0</v>
      </c>
      <c r="U37" s="196">
        <v>24.67</v>
      </c>
      <c r="V37" s="196">
        <v>6.11</v>
      </c>
      <c r="W37" s="196">
        <v>13.67</v>
      </c>
      <c r="X37" s="196">
        <v>43.2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74.569999999999993</v>
      </c>
      <c r="AQ37" s="196">
        <v>0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8.93</v>
      </c>
      <c r="L38" s="196">
        <v>555.29999999999995</v>
      </c>
      <c r="M38" s="196">
        <v>27.1</v>
      </c>
      <c r="N38" s="196">
        <v>17.39</v>
      </c>
      <c r="O38" s="196">
        <v>0</v>
      </c>
      <c r="P38" s="196">
        <v>36.979999999999997</v>
      </c>
      <c r="Q38" s="196">
        <v>6.42</v>
      </c>
      <c r="R38" s="196">
        <v>12.49</v>
      </c>
      <c r="S38" s="196">
        <v>7.77</v>
      </c>
      <c r="T38" s="196">
        <v>0</v>
      </c>
      <c r="U38" s="196">
        <v>24.67</v>
      </c>
      <c r="V38" s="196">
        <v>6.11</v>
      </c>
      <c r="W38" s="196">
        <v>13.67</v>
      </c>
      <c r="X38" s="196">
        <v>43.2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74.569999999999993</v>
      </c>
      <c r="AQ38" s="196">
        <v>0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8.93</v>
      </c>
      <c r="L39" s="196">
        <v>555.29999999999995</v>
      </c>
      <c r="M39" s="196">
        <v>27.1</v>
      </c>
      <c r="N39" s="196">
        <v>17.39</v>
      </c>
      <c r="O39" s="196">
        <v>0</v>
      </c>
      <c r="P39" s="196">
        <v>36.979999999999997</v>
      </c>
      <c r="Q39" s="196">
        <v>6.42</v>
      </c>
      <c r="R39" s="196">
        <v>12.49</v>
      </c>
      <c r="S39" s="196">
        <v>7.77</v>
      </c>
      <c r="T39" s="196">
        <v>0</v>
      </c>
      <c r="U39" s="196">
        <v>24.67</v>
      </c>
      <c r="V39" s="196">
        <v>6.11</v>
      </c>
      <c r="W39" s="196">
        <v>13.67</v>
      </c>
      <c r="X39" s="196">
        <v>43.2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74.569999999999993</v>
      </c>
      <c r="AQ39" s="196">
        <v>0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8.93</v>
      </c>
      <c r="L40" s="196">
        <v>555.29999999999995</v>
      </c>
      <c r="M40" s="196">
        <v>27.1</v>
      </c>
      <c r="N40" s="196">
        <v>17.39</v>
      </c>
      <c r="O40" s="196">
        <v>0</v>
      </c>
      <c r="P40" s="196">
        <v>36.979999999999997</v>
      </c>
      <c r="Q40" s="196">
        <v>6.42</v>
      </c>
      <c r="R40" s="196">
        <v>12.49</v>
      </c>
      <c r="S40" s="196">
        <v>7.77</v>
      </c>
      <c r="T40" s="196">
        <v>0</v>
      </c>
      <c r="U40" s="196">
        <v>24.67</v>
      </c>
      <c r="V40" s="196">
        <v>6.11</v>
      </c>
      <c r="W40" s="196">
        <v>13.67</v>
      </c>
      <c r="X40" s="196">
        <v>43.2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74.569999999999993</v>
      </c>
      <c r="AQ40" s="196">
        <v>0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1.92</v>
      </c>
      <c r="L41" s="196">
        <v>555.29999999999995</v>
      </c>
      <c r="M41" s="196">
        <v>27.1</v>
      </c>
      <c r="N41" s="196">
        <v>17.39</v>
      </c>
      <c r="O41" s="196">
        <v>0</v>
      </c>
      <c r="P41" s="196">
        <v>36.979999999999997</v>
      </c>
      <c r="Q41" s="196">
        <v>6.42</v>
      </c>
      <c r="R41" s="196">
        <v>12.49</v>
      </c>
      <c r="S41" s="196">
        <v>7.77</v>
      </c>
      <c r="T41" s="196">
        <v>0</v>
      </c>
      <c r="U41" s="196">
        <v>24.67</v>
      </c>
      <c r="V41" s="196">
        <v>6.11</v>
      </c>
      <c r="W41" s="196">
        <v>13.67</v>
      </c>
      <c r="X41" s="196">
        <v>43.2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74.569999999999993</v>
      </c>
      <c r="AQ41" s="196">
        <v>0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1.92</v>
      </c>
      <c r="L42" s="196">
        <v>555.29999999999995</v>
      </c>
      <c r="M42" s="196">
        <v>27.1</v>
      </c>
      <c r="N42" s="196">
        <v>17.39</v>
      </c>
      <c r="O42" s="196">
        <v>0</v>
      </c>
      <c r="P42" s="196">
        <v>36.979999999999997</v>
      </c>
      <c r="Q42" s="196">
        <v>6.42</v>
      </c>
      <c r="R42" s="196">
        <v>12.49</v>
      </c>
      <c r="S42" s="196">
        <v>7.77</v>
      </c>
      <c r="T42" s="196">
        <v>0</v>
      </c>
      <c r="U42" s="196">
        <v>24.67</v>
      </c>
      <c r="V42" s="196">
        <v>6.11</v>
      </c>
      <c r="W42" s="196">
        <v>13.67</v>
      </c>
      <c r="X42" s="196">
        <v>43.2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74.569999999999993</v>
      </c>
      <c r="AQ42" s="196">
        <v>0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1.92</v>
      </c>
      <c r="L43" s="196">
        <v>555.29999999999995</v>
      </c>
      <c r="M43" s="196">
        <v>27.1</v>
      </c>
      <c r="N43" s="196">
        <v>17.39</v>
      </c>
      <c r="O43" s="196">
        <v>0</v>
      </c>
      <c r="P43" s="196">
        <v>36.979999999999997</v>
      </c>
      <c r="Q43" s="196">
        <v>6.42</v>
      </c>
      <c r="R43" s="196">
        <v>12.49</v>
      </c>
      <c r="S43" s="196">
        <v>7.77</v>
      </c>
      <c r="T43" s="196">
        <v>0</v>
      </c>
      <c r="U43" s="196">
        <v>24.67</v>
      </c>
      <c r="V43" s="196">
        <v>6.11</v>
      </c>
      <c r="W43" s="196">
        <v>13.67</v>
      </c>
      <c r="X43" s="196">
        <v>43.2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74.569999999999993</v>
      </c>
      <c r="AQ43" s="196">
        <v>0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1.92</v>
      </c>
      <c r="L44" s="196">
        <v>555.29999999999995</v>
      </c>
      <c r="M44" s="196">
        <v>27.1</v>
      </c>
      <c r="N44" s="196">
        <v>17.39</v>
      </c>
      <c r="O44" s="196">
        <v>0</v>
      </c>
      <c r="P44" s="196">
        <v>36.979999999999997</v>
      </c>
      <c r="Q44" s="196">
        <v>6.42</v>
      </c>
      <c r="R44" s="196">
        <v>12.49</v>
      </c>
      <c r="S44" s="196">
        <v>7.77</v>
      </c>
      <c r="T44" s="196">
        <v>0</v>
      </c>
      <c r="U44" s="196">
        <v>24.67</v>
      </c>
      <c r="V44" s="196">
        <v>6.11</v>
      </c>
      <c r="W44" s="196">
        <v>13.67</v>
      </c>
      <c r="X44" s="196">
        <v>43.2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74.569999999999993</v>
      </c>
      <c r="AQ44" s="196">
        <v>0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1.92</v>
      </c>
      <c r="L45" s="196">
        <v>555.29999999999995</v>
      </c>
      <c r="M45" s="196">
        <v>27.1</v>
      </c>
      <c r="N45" s="196">
        <v>17.39</v>
      </c>
      <c r="O45" s="196">
        <v>0</v>
      </c>
      <c r="P45" s="196">
        <v>36.979999999999997</v>
      </c>
      <c r="Q45" s="196">
        <v>6.42</v>
      </c>
      <c r="R45" s="196">
        <v>12.49</v>
      </c>
      <c r="S45" s="196">
        <v>7.77</v>
      </c>
      <c r="T45" s="196">
        <v>0</v>
      </c>
      <c r="U45" s="196">
        <v>24.67</v>
      </c>
      <c r="V45" s="196">
        <v>6.11</v>
      </c>
      <c r="W45" s="196">
        <v>13.67</v>
      </c>
      <c r="X45" s="196">
        <v>43.2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74.569999999999993</v>
      </c>
      <c r="AQ45" s="196">
        <v>0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1.92</v>
      </c>
      <c r="L46" s="196">
        <v>555.29999999999995</v>
      </c>
      <c r="M46" s="196">
        <v>27.1</v>
      </c>
      <c r="N46" s="196">
        <v>17.39</v>
      </c>
      <c r="O46" s="196">
        <v>0</v>
      </c>
      <c r="P46" s="196">
        <v>36.979999999999997</v>
      </c>
      <c r="Q46" s="196">
        <v>6.42</v>
      </c>
      <c r="R46" s="196">
        <v>12.49</v>
      </c>
      <c r="S46" s="196">
        <v>7.77</v>
      </c>
      <c r="T46" s="196">
        <v>0</v>
      </c>
      <c r="U46" s="196">
        <v>24.67</v>
      </c>
      <c r="V46" s="196">
        <v>6.11</v>
      </c>
      <c r="W46" s="196">
        <v>13.67</v>
      </c>
      <c r="X46" s="196">
        <v>43.2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74.569999999999993</v>
      </c>
      <c r="AQ46" s="196">
        <v>0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8.93</v>
      </c>
      <c r="L47" s="196">
        <v>555.29999999999995</v>
      </c>
      <c r="M47" s="196">
        <v>27.1</v>
      </c>
      <c r="N47" s="196">
        <v>17.39</v>
      </c>
      <c r="O47" s="196">
        <v>0</v>
      </c>
      <c r="P47" s="196">
        <v>36.979999999999997</v>
      </c>
      <c r="Q47" s="196">
        <v>6.42</v>
      </c>
      <c r="R47" s="196">
        <v>12.49</v>
      </c>
      <c r="S47" s="196">
        <v>7.77</v>
      </c>
      <c r="T47" s="196">
        <v>0</v>
      </c>
      <c r="U47" s="196">
        <v>24.67</v>
      </c>
      <c r="V47" s="196">
        <v>6.11</v>
      </c>
      <c r="W47" s="196">
        <v>13.67</v>
      </c>
      <c r="X47" s="196">
        <v>43.2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74.569999999999993</v>
      </c>
      <c r="AQ47" s="196">
        <v>0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8.93</v>
      </c>
      <c r="L48" s="196">
        <v>555.29999999999995</v>
      </c>
      <c r="M48" s="196">
        <v>27.1</v>
      </c>
      <c r="N48" s="196">
        <v>17.39</v>
      </c>
      <c r="O48" s="196">
        <v>0</v>
      </c>
      <c r="P48" s="196">
        <v>36.979999999999997</v>
      </c>
      <c r="Q48" s="196">
        <v>6.42</v>
      </c>
      <c r="R48" s="196">
        <v>12.49</v>
      </c>
      <c r="S48" s="196">
        <v>7.77</v>
      </c>
      <c r="T48" s="196">
        <v>0</v>
      </c>
      <c r="U48" s="196">
        <v>24.67</v>
      </c>
      <c r="V48" s="196">
        <v>6.11</v>
      </c>
      <c r="W48" s="196">
        <v>13.67</v>
      </c>
      <c r="X48" s="196">
        <v>43.2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74.569999999999993</v>
      </c>
      <c r="AQ48" s="196">
        <v>0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8.93</v>
      </c>
      <c r="L49" s="196">
        <v>555.29999999999995</v>
      </c>
      <c r="M49" s="196">
        <v>27.1</v>
      </c>
      <c r="N49" s="196">
        <v>17.39</v>
      </c>
      <c r="O49" s="196">
        <v>0</v>
      </c>
      <c r="P49" s="196">
        <v>36.979999999999997</v>
      </c>
      <c r="Q49" s="196">
        <v>6.42</v>
      </c>
      <c r="R49" s="196">
        <v>12.49</v>
      </c>
      <c r="S49" s="196">
        <v>7.77</v>
      </c>
      <c r="T49" s="196">
        <v>0</v>
      </c>
      <c r="U49" s="196">
        <v>24.67</v>
      </c>
      <c r="V49" s="196">
        <v>6.11</v>
      </c>
      <c r="W49" s="196">
        <v>13.67</v>
      </c>
      <c r="X49" s="196">
        <v>43.2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74.569999999999993</v>
      </c>
      <c r="AQ49" s="196">
        <v>0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8.94</v>
      </c>
      <c r="L50" s="196">
        <v>555.29999999999995</v>
      </c>
      <c r="M50" s="196">
        <v>27.1</v>
      </c>
      <c r="N50" s="196">
        <v>17.39</v>
      </c>
      <c r="O50" s="196">
        <v>0</v>
      </c>
      <c r="P50" s="196">
        <v>36.979999999999997</v>
      </c>
      <c r="Q50" s="196">
        <v>6.42</v>
      </c>
      <c r="R50" s="196">
        <v>12.49</v>
      </c>
      <c r="S50" s="196">
        <v>7.77</v>
      </c>
      <c r="T50" s="196">
        <v>0</v>
      </c>
      <c r="U50" s="196">
        <v>24.67</v>
      </c>
      <c r="V50" s="196">
        <v>6.11</v>
      </c>
      <c r="W50" s="196">
        <v>13.67</v>
      </c>
      <c r="X50" s="196">
        <v>43.2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74.569999999999993</v>
      </c>
      <c r="AQ50" s="196">
        <v>0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8.94</v>
      </c>
      <c r="L51" s="196">
        <v>555.29999999999995</v>
      </c>
      <c r="M51" s="196">
        <v>27.1</v>
      </c>
      <c r="N51" s="196">
        <v>17.39</v>
      </c>
      <c r="O51" s="196">
        <v>0</v>
      </c>
      <c r="P51" s="196">
        <v>36.979999999999997</v>
      </c>
      <c r="Q51" s="196">
        <v>6.42</v>
      </c>
      <c r="R51" s="196">
        <v>12.49</v>
      </c>
      <c r="S51" s="196">
        <v>7.77</v>
      </c>
      <c r="T51" s="196">
        <v>0</v>
      </c>
      <c r="U51" s="196">
        <v>24.67</v>
      </c>
      <c r="V51" s="196">
        <v>6.11</v>
      </c>
      <c r="W51" s="196">
        <v>13.67</v>
      </c>
      <c r="X51" s="196">
        <v>43.2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74.569999999999993</v>
      </c>
      <c r="AQ51" s="196">
        <v>0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8.94</v>
      </c>
      <c r="L52" s="196">
        <v>555.29999999999995</v>
      </c>
      <c r="M52" s="196">
        <v>27.1</v>
      </c>
      <c r="N52" s="196">
        <v>17.39</v>
      </c>
      <c r="O52" s="196">
        <v>0</v>
      </c>
      <c r="P52" s="196">
        <v>36.979999999999997</v>
      </c>
      <c r="Q52" s="196">
        <v>6.42</v>
      </c>
      <c r="R52" s="196">
        <v>12.49</v>
      </c>
      <c r="S52" s="196">
        <v>7.77</v>
      </c>
      <c r="T52" s="196">
        <v>0</v>
      </c>
      <c r="U52" s="196">
        <v>24.67</v>
      </c>
      <c r="V52" s="196">
        <v>6.11</v>
      </c>
      <c r="W52" s="196">
        <v>13.67</v>
      </c>
      <c r="X52" s="196">
        <v>43.2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74.569999999999993</v>
      </c>
      <c r="AQ52" s="196">
        <v>0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8.94</v>
      </c>
      <c r="L53" s="196">
        <v>555.29999999999995</v>
      </c>
      <c r="M53" s="196">
        <v>27.1</v>
      </c>
      <c r="N53" s="196">
        <v>17.39</v>
      </c>
      <c r="O53" s="196">
        <v>0</v>
      </c>
      <c r="P53" s="196">
        <v>36.979999999999997</v>
      </c>
      <c r="Q53" s="196">
        <v>6.42</v>
      </c>
      <c r="R53" s="196">
        <v>12.49</v>
      </c>
      <c r="S53" s="196">
        <v>7.77</v>
      </c>
      <c r="T53" s="196">
        <v>0</v>
      </c>
      <c r="U53" s="196">
        <v>24.67</v>
      </c>
      <c r="V53" s="196">
        <v>6.11</v>
      </c>
      <c r="W53" s="196">
        <v>13.67</v>
      </c>
      <c r="X53" s="196">
        <v>43.2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75.36</v>
      </c>
      <c r="AQ53" s="196">
        <v>0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479.94</v>
      </c>
      <c r="M54" s="196">
        <v>27.1</v>
      </c>
      <c r="N54" s="196">
        <v>17.39</v>
      </c>
      <c r="O54" s="196">
        <v>0</v>
      </c>
      <c r="P54" s="196">
        <v>36.979999999999997</v>
      </c>
      <c r="Q54" s="196">
        <v>6.42</v>
      </c>
      <c r="R54" s="196">
        <v>12.49</v>
      </c>
      <c r="S54" s="196">
        <v>7.77</v>
      </c>
      <c r="T54" s="196">
        <v>0</v>
      </c>
      <c r="U54" s="196">
        <v>24.67</v>
      </c>
      <c r="V54" s="196">
        <v>6.11</v>
      </c>
      <c r="W54" s="196">
        <v>13.67</v>
      </c>
      <c r="X54" s="196">
        <v>43.2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51.55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74.569999999999993</v>
      </c>
      <c r="AQ54" s="196">
        <v>0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403.16</v>
      </c>
      <c r="M55" s="196">
        <v>27.1</v>
      </c>
      <c r="N55" s="196">
        <v>17.39</v>
      </c>
      <c r="O55" s="196">
        <v>0</v>
      </c>
      <c r="P55" s="196">
        <v>36.979999999999997</v>
      </c>
      <c r="Q55" s="196">
        <v>2.88</v>
      </c>
      <c r="R55" s="196">
        <v>12.49</v>
      </c>
      <c r="S55" s="196">
        <v>3.84</v>
      </c>
      <c r="T55" s="196">
        <v>0</v>
      </c>
      <c r="U55" s="196">
        <v>24.67</v>
      </c>
      <c r="V55" s="196">
        <v>6.11</v>
      </c>
      <c r="W55" s="196">
        <v>13.67</v>
      </c>
      <c r="X55" s="196">
        <v>43.2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51.55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74.569999999999993</v>
      </c>
      <c r="AQ55" s="196">
        <v>0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326.37</v>
      </c>
      <c r="M56" s="196">
        <v>27.1</v>
      </c>
      <c r="N56" s="196">
        <v>17.39</v>
      </c>
      <c r="O56" s="196">
        <v>0</v>
      </c>
      <c r="P56" s="196">
        <v>36.979999999999997</v>
      </c>
      <c r="Q56" s="196">
        <v>6.42</v>
      </c>
      <c r="R56" s="196">
        <v>12.49</v>
      </c>
      <c r="S56" s="196">
        <v>7.78</v>
      </c>
      <c r="T56" s="196">
        <v>0</v>
      </c>
      <c r="U56" s="196">
        <v>24.67</v>
      </c>
      <c r="V56" s="196">
        <v>6.11</v>
      </c>
      <c r="W56" s="196">
        <v>13.67</v>
      </c>
      <c r="X56" s="196">
        <v>43.2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51.55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74.569999999999993</v>
      </c>
      <c r="AQ56" s="196">
        <v>0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326.37</v>
      </c>
      <c r="M57" s="196">
        <v>27.1</v>
      </c>
      <c r="N57" s="196">
        <v>17.39</v>
      </c>
      <c r="O57" s="196">
        <v>0</v>
      </c>
      <c r="P57" s="196">
        <v>36.979999999999997</v>
      </c>
      <c r="Q57" s="196">
        <v>6.42</v>
      </c>
      <c r="R57" s="196">
        <v>12.49</v>
      </c>
      <c r="S57" s="196">
        <v>7.78</v>
      </c>
      <c r="T57" s="196">
        <v>0</v>
      </c>
      <c r="U57" s="196">
        <v>24.67</v>
      </c>
      <c r="V57" s="196">
        <v>6.11</v>
      </c>
      <c r="W57" s="196">
        <v>13.67</v>
      </c>
      <c r="X57" s="196">
        <v>43.2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51.55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74.569999999999993</v>
      </c>
      <c r="AQ57" s="196">
        <v>0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383.96</v>
      </c>
      <c r="M58" s="196">
        <v>27.1</v>
      </c>
      <c r="N58" s="196">
        <v>17.39</v>
      </c>
      <c r="O58" s="196">
        <v>0</v>
      </c>
      <c r="P58" s="196">
        <v>36.979999999999997</v>
      </c>
      <c r="Q58" s="196">
        <v>6.42</v>
      </c>
      <c r="R58" s="196">
        <v>12.49</v>
      </c>
      <c r="S58" s="196">
        <v>7.78</v>
      </c>
      <c r="T58" s="196">
        <v>0</v>
      </c>
      <c r="U58" s="196">
        <v>24.67</v>
      </c>
      <c r="V58" s="196">
        <v>6.11</v>
      </c>
      <c r="W58" s="196">
        <v>13.67</v>
      </c>
      <c r="X58" s="196">
        <v>43.2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51.55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74.569999999999993</v>
      </c>
      <c r="AQ58" s="196">
        <v>0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383.96</v>
      </c>
      <c r="M59" s="196">
        <v>27.1</v>
      </c>
      <c r="N59" s="196">
        <v>17.39</v>
      </c>
      <c r="O59" s="196">
        <v>0</v>
      </c>
      <c r="P59" s="196">
        <v>36.979999999999997</v>
      </c>
      <c r="Q59" s="196">
        <v>6.42</v>
      </c>
      <c r="R59" s="196">
        <v>12.49</v>
      </c>
      <c r="S59" s="196">
        <v>7.78</v>
      </c>
      <c r="T59" s="196">
        <v>0</v>
      </c>
      <c r="U59" s="196">
        <v>24.67</v>
      </c>
      <c r="V59" s="196">
        <v>6.11</v>
      </c>
      <c r="W59" s="196">
        <v>13.67</v>
      </c>
      <c r="X59" s="196">
        <v>43.2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51.55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74.569999999999993</v>
      </c>
      <c r="AQ59" s="196">
        <v>0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383.96</v>
      </c>
      <c r="M60" s="196">
        <v>27.1</v>
      </c>
      <c r="N60" s="196">
        <v>17.39</v>
      </c>
      <c r="O60" s="196">
        <v>0</v>
      </c>
      <c r="P60" s="196">
        <v>36.979999999999997</v>
      </c>
      <c r="Q60" s="196">
        <v>6.42</v>
      </c>
      <c r="R60" s="196">
        <v>12.49</v>
      </c>
      <c r="S60" s="196">
        <v>7.78</v>
      </c>
      <c r="T60" s="196">
        <v>0</v>
      </c>
      <c r="U60" s="196">
        <v>24.67</v>
      </c>
      <c r="V60" s="196">
        <v>6.11</v>
      </c>
      <c r="W60" s="196">
        <v>13.67</v>
      </c>
      <c r="X60" s="196">
        <v>43.2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51.55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74.569999999999993</v>
      </c>
      <c r="AQ60" s="196">
        <v>0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422.36</v>
      </c>
      <c r="M61" s="196">
        <v>27.1</v>
      </c>
      <c r="N61" s="196">
        <v>17.39</v>
      </c>
      <c r="O61" s="196">
        <v>0</v>
      </c>
      <c r="P61" s="196">
        <v>36.979999999999997</v>
      </c>
      <c r="Q61" s="196">
        <v>6.42</v>
      </c>
      <c r="R61" s="196">
        <v>12.49</v>
      </c>
      <c r="S61" s="196">
        <v>7.78</v>
      </c>
      <c r="T61" s="196">
        <v>0</v>
      </c>
      <c r="U61" s="196">
        <v>24.67</v>
      </c>
      <c r="V61" s="196">
        <v>6.1</v>
      </c>
      <c r="W61" s="196">
        <v>13.67</v>
      </c>
      <c r="X61" s="196">
        <v>43.2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56.2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75.36</v>
      </c>
      <c r="AQ61" s="196">
        <v>0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422.36</v>
      </c>
      <c r="M62" s="196">
        <v>27.1</v>
      </c>
      <c r="N62" s="196">
        <v>17.39</v>
      </c>
      <c r="O62" s="196">
        <v>0</v>
      </c>
      <c r="P62" s="196">
        <v>36.979999999999997</v>
      </c>
      <c r="Q62" s="196">
        <v>6.42</v>
      </c>
      <c r="R62" s="196">
        <v>12.49</v>
      </c>
      <c r="S62" s="196">
        <v>7.78</v>
      </c>
      <c r="T62" s="196">
        <v>0</v>
      </c>
      <c r="U62" s="196">
        <v>24.67</v>
      </c>
      <c r="V62" s="196">
        <v>6.1</v>
      </c>
      <c r="W62" s="196">
        <v>13.67</v>
      </c>
      <c r="X62" s="196">
        <v>43.2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56.2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75.36</v>
      </c>
      <c r="AQ62" s="196">
        <v>0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441.56</v>
      </c>
      <c r="M63" s="196">
        <v>27.1</v>
      </c>
      <c r="N63" s="196">
        <v>17.39</v>
      </c>
      <c r="O63" s="196">
        <v>0</v>
      </c>
      <c r="P63" s="196">
        <v>36.979999999999997</v>
      </c>
      <c r="Q63" s="196">
        <v>6.42</v>
      </c>
      <c r="R63" s="196">
        <v>12.49</v>
      </c>
      <c r="S63" s="196">
        <v>7.78</v>
      </c>
      <c r="T63" s="196">
        <v>0</v>
      </c>
      <c r="U63" s="196">
        <v>24.67</v>
      </c>
      <c r="V63" s="196">
        <v>6.1</v>
      </c>
      <c r="W63" s="196">
        <v>13.67</v>
      </c>
      <c r="X63" s="196">
        <v>43.2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56.2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74.569999999999993</v>
      </c>
      <c r="AQ63" s="196">
        <v>0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441.56</v>
      </c>
      <c r="M64" s="196">
        <v>27.1</v>
      </c>
      <c r="N64" s="196">
        <v>17.39</v>
      </c>
      <c r="O64" s="196">
        <v>0</v>
      </c>
      <c r="P64" s="196">
        <v>38.799999999999997</v>
      </c>
      <c r="Q64" s="196">
        <v>6.42</v>
      </c>
      <c r="R64" s="196">
        <v>12.49</v>
      </c>
      <c r="S64" s="196">
        <v>7.78</v>
      </c>
      <c r="T64" s="196">
        <v>0</v>
      </c>
      <c r="U64" s="196">
        <v>24.67</v>
      </c>
      <c r="V64" s="196">
        <v>6.11</v>
      </c>
      <c r="W64" s="196">
        <v>13.67</v>
      </c>
      <c r="X64" s="196">
        <v>43.2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56.2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74.569999999999993</v>
      </c>
      <c r="AQ64" s="196">
        <v>0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503.95</v>
      </c>
      <c r="M65" s="196">
        <v>27.1</v>
      </c>
      <c r="N65" s="196">
        <v>17.39</v>
      </c>
      <c r="O65" s="196">
        <v>0</v>
      </c>
      <c r="P65" s="196">
        <v>39.19</v>
      </c>
      <c r="Q65" s="196">
        <v>2.88</v>
      </c>
      <c r="R65" s="196">
        <v>12.49</v>
      </c>
      <c r="S65" s="196">
        <v>3.84</v>
      </c>
      <c r="T65" s="196">
        <v>0</v>
      </c>
      <c r="U65" s="196">
        <v>24.67</v>
      </c>
      <c r="V65" s="196">
        <v>6.11</v>
      </c>
      <c r="W65" s="196">
        <v>13.67</v>
      </c>
      <c r="X65" s="196">
        <v>43.2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56.2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74.569999999999993</v>
      </c>
      <c r="AQ65" s="196">
        <v>0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555.29999999999995</v>
      </c>
      <c r="M66" s="196">
        <v>27.1</v>
      </c>
      <c r="N66" s="196">
        <v>17.39</v>
      </c>
      <c r="O66" s="196">
        <v>0</v>
      </c>
      <c r="P66" s="196">
        <v>39.19</v>
      </c>
      <c r="Q66" s="196">
        <v>2.88</v>
      </c>
      <c r="R66" s="196">
        <v>5.76</v>
      </c>
      <c r="S66" s="196">
        <v>3.84</v>
      </c>
      <c r="T66" s="196">
        <v>0</v>
      </c>
      <c r="U66" s="196">
        <v>24.67</v>
      </c>
      <c r="V66" s="196">
        <v>6.11</v>
      </c>
      <c r="W66" s="196">
        <v>13.67</v>
      </c>
      <c r="X66" s="196">
        <v>43.2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56.2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74.569999999999993</v>
      </c>
      <c r="AQ66" s="196">
        <v>0</v>
      </c>
      <c r="AR66" s="196">
        <v>23.46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8.93</v>
      </c>
      <c r="L67" s="196">
        <v>555.29999999999995</v>
      </c>
      <c r="M67" s="196">
        <v>27.1</v>
      </c>
      <c r="N67" s="196">
        <v>17.39</v>
      </c>
      <c r="O67" s="196">
        <v>0</v>
      </c>
      <c r="P67" s="196">
        <v>36.979999999999997</v>
      </c>
      <c r="Q67" s="196">
        <v>6.42</v>
      </c>
      <c r="R67" s="196">
        <v>12.49</v>
      </c>
      <c r="S67" s="196">
        <v>7.77</v>
      </c>
      <c r="T67" s="196">
        <v>0</v>
      </c>
      <c r="U67" s="196">
        <v>24.67</v>
      </c>
      <c r="V67" s="196">
        <v>6.11</v>
      </c>
      <c r="W67" s="196">
        <v>13.67</v>
      </c>
      <c r="X67" s="196">
        <v>43.2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74.569999999999993</v>
      </c>
      <c r="AQ67" s="196">
        <v>0</v>
      </c>
      <c r="AR67" s="196">
        <v>21.1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8.93</v>
      </c>
      <c r="L68" s="196">
        <v>555.29999999999995</v>
      </c>
      <c r="M68" s="196">
        <v>27.1</v>
      </c>
      <c r="N68" s="196">
        <v>17.39</v>
      </c>
      <c r="O68" s="196">
        <v>0</v>
      </c>
      <c r="P68" s="196">
        <v>36.979999999999997</v>
      </c>
      <c r="Q68" s="196">
        <v>6.42</v>
      </c>
      <c r="R68" s="196">
        <v>12.49</v>
      </c>
      <c r="S68" s="196">
        <v>7.77</v>
      </c>
      <c r="T68" s="196">
        <v>0</v>
      </c>
      <c r="U68" s="196">
        <v>24.67</v>
      </c>
      <c r="V68" s="196">
        <v>6.11</v>
      </c>
      <c r="W68" s="196">
        <v>13.67</v>
      </c>
      <c r="X68" s="196">
        <v>43.2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74.569999999999993</v>
      </c>
      <c r="AQ68" s="196">
        <v>0</v>
      </c>
      <c r="AR68" s="196">
        <v>18.579999999999998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8.93</v>
      </c>
      <c r="L69" s="196">
        <v>555.29999999999995</v>
      </c>
      <c r="M69" s="196">
        <v>27.1</v>
      </c>
      <c r="N69" s="196">
        <v>17.39</v>
      </c>
      <c r="O69" s="196">
        <v>0</v>
      </c>
      <c r="P69" s="196">
        <v>36.979999999999997</v>
      </c>
      <c r="Q69" s="196">
        <v>6.42</v>
      </c>
      <c r="R69" s="196">
        <v>12.49</v>
      </c>
      <c r="S69" s="196">
        <v>7.77</v>
      </c>
      <c r="T69" s="196">
        <v>0</v>
      </c>
      <c r="U69" s="196">
        <v>24.67</v>
      </c>
      <c r="V69" s="196">
        <v>6.11</v>
      </c>
      <c r="W69" s="196">
        <v>13.67</v>
      </c>
      <c r="X69" s="196">
        <v>43.2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74.569999999999993</v>
      </c>
      <c r="AQ69" s="196">
        <v>0</v>
      </c>
      <c r="AR69" s="196">
        <v>14.6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8.93</v>
      </c>
      <c r="L70" s="196">
        <v>555.29999999999995</v>
      </c>
      <c r="M70" s="196">
        <v>27.1</v>
      </c>
      <c r="N70" s="196">
        <v>17.39</v>
      </c>
      <c r="O70" s="196">
        <v>0</v>
      </c>
      <c r="P70" s="196">
        <v>36.979999999999997</v>
      </c>
      <c r="Q70" s="196">
        <v>6.42</v>
      </c>
      <c r="R70" s="196">
        <v>12.49</v>
      </c>
      <c r="S70" s="196">
        <v>7.77</v>
      </c>
      <c r="T70" s="196">
        <v>0</v>
      </c>
      <c r="U70" s="196">
        <v>24.67</v>
      </c>
      <c r="V70" s="196">
        <v>6.11</v>
      </c>
      <c r="W70" s="196">
        <v>13.67</v>
      </c>
      <c r="X70" s="196">
        <v>43.2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74.569999999999993</v>
      </c>
      <c r="AQ70" s="196">
        <v>0</v>
      </c>
      <c r="AR70" s="196">
        <v>10.63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8.93</v>
      </c>
      <c r="L71" s="196">
        <v>555.29999999999995</v>
      </c>
      <c r="M71" s="196">
        <v>27.1</v>
      </c>
      <c r="N71" s="196">
        <v>17.39</v>
      </c>
      <c r="O71" s="196">
        <v>0</v>
      </c>
      <c r="P71" s="196">
        <v>36.979999999999997</v>
      </c>
      <c r="Q71" s="196">
        <v>6.42</v>
      </c>
      <c r="R71" s="196">
        <v>12.49</v>
      </c>
      <c r="S71" s="196">
        <v>7.77</v>
      </c>
      <c r="T71" s="196">
        <v>0</v>
      </c>
      <c r="U71" s="196">
        <v>24.67</v>
      </c>
      <c r="V71" s="196">
        <v>6.11</v>
      </c>
      <c r="W71" s="196">
        <v>13.67</v>
      </c>
      <c r="X71" s="196">
        <v>43.2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74.569999999999993</v>
      </c>
      <c r="AQ71" s="196">
        <v>0</v>
      </c>
      <c r="AR71" s="196">
        <v>5.66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8.93</v>
      </c>
      <c r="L72" s="196">
        <v>555.29999999999995</v>
      </c>
      <c r="M72" s="196">
        <v>27.1</v>
      </c>
      <c r="N72" s="196">
        <v>17.39</v>
      </c>
      <c r="O72" s="196">
        <v>0</v>
      </c>
      <c r="P72" s="196">
        <v>36.979999999999997</v>
      </c>
      <c r="Q72" s="196">
        <v>6.42</v>
      </c>
      <c r="R72" s="196">
        <v>12.49</v>
      </c>
      <c r="S72" s="196">
        <v>7.77</v>
      </c>
      <c r="T72" s="196">
        <v>0</v>
      </c>
      <c r="U72" s="196">
        <v>24.67</v>
      </c>
      <c r="V72" s="196">
        <v>6.11</v>
      </c>
      <c r="W72" s="196">
        <v>13.67</v>
      </c>
      <c r="X72" s="196">
        <v>43.2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74.569999999999993</v>
      </c>
      <c r="AQ72" s="196">
        <v>0</v>
      </c>
      <c r="AR72" s="196">
        <v>1.97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8.93</v>
      </c>
      <c r="L73" s="196">
        <v>555.29999999999995</v>
      </c>
      <c r="M73" s="196">
        <v>27.1</v>
      </c>
      <c r="N73" s="196">
        <v>17.39</v>
      </c>
      <c r="O73" s="196">
        <v>0</v>
      </c>
      <c r="P73" s="196">
        <v>36.979999999999997</v>
      </c>
      <c r="Q73" s="196">
        <v>6.42</v>
      </c>
      <c r="R73" s="196">
        <v>12.49</v>
      </c>
      <c r="S73" s="196">
        <v>7.77</v>
      </c>
      <c r="T73" s="196">
        <v>0</v>
      </c>
      <c r="U73" s="196">
        <v>24.67</v>
      </c>
      <c r="V73" s="196">
        <v>6.11</v>
      </c>
      <c r="W73" s="196">
        <v>13.67</v>
      </c>
      <c r="X73" s="196">
        <v>43.2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74.569999999999993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8.93</v>
      </c>
      <c r="L74" s="196">
        <v>555.29999999999995</v>
      </c>
      <c r="M74" s="196">
        <v>27.1</v>
      </c>
      <c r="N74" s="196">
        <v>17.39</v>
      </c>
      <c r="O74" s="196">
        <v>0</v>
      </c>
      <c r="P74" s="196">
        <v>36.979999999999997</v>
      </c>
      <c r="Q74" s="196">
        <v>6.42</v>
      </c>
      <c r="R74" s="196">
        <v>12.49</v>
      </c>
      <c r="S74" s="196">
        <v>7.77</v>
      </c>
      <c r="T74" s="196">
        <v>0</v>
      </c>
      <c r="U74" s="196">
        <v>24.67</v>
      </c>
      <c r="V74" s="196">
        <v>6.11</v>
      </c>
      <c r="W74" s="196">
        <v>13.67</v>
      </c>
      <c r="X74" s="196">
        <v>43.2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74.569999999999993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8.93</v>
      </c>
      <c r="L75" s="196">
        <v>555.29999999999995</v>
      </c>
      <c r="M75" s="196">
        <v>27.1</v>
      </c>
      <c r="N75" s="196">
        <v>17.39</v>
      </c>
      <c r="O75" s="196">
        <v>0</v>
      </c>
      <c r="P75" s="196">
        <v>39.19</v>
      </c>
      <c r="Q75" s="196">
        <v>6.42</v>
      </c>
      <c r="R75" s="196">
        <v>12.49</v>
      </c>
      <c r="S75" s="196">
        <v>7.77</v>
      </c>
      <c r="T75" s="196">
        <v>0</v>
      </c>
      <c r="U75" s="196">
        <v>24.67</v>
      </c>
      <c r="V75" s="196">
        <v>6.11</v>
      </c>
      <c r="W75" s="196">
        <v>13.67</v>
      </c>
      <c r="X75" s="196">
        <v>43.44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74.569999999999993</v>
      </c>
      <c r="AQ75" s="196">
        <v>26.56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8.93</v>
      </c>
      <c r="L76" s="196">
        <v>555.29999999999995</v>
      </c>
      <c r="M76" s="196">
        <v>27.1</v>
      </c>
      <c r="N76" s="196">
        <v>17.39</v>
      </c>
      <c r="O76" s="196">
        <v>0</v>
      </c>
      <c r="P76" s="196">
        <v>39.19</v>
      </c>
      <c r="Q76" s="196">
        <v>6.42</v>
      </c>
      <c r="R76" s="196">
        <v>12.49</v>
      </c>
      <c r="S76" s="196">
        <v>7.77</v>
      </c>
      <c r="T76" s="196">
        <v>0</v>
      </c>
      <c r="U76" s="196">
        <v>24.67</v>
      </c>
      <c r="V76" s="196">
        <v>6.11</v>
      </c>
      <c r="W76" s="196">
        <v>13.67</v>
      </c>
      <c r="X76" s="196">
        <v>43.44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74.569999999999993</v>
      </c>
      <c r="AQ76" s="196">
        <v>26.56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8.93</v>
      </c>
      <c r="L77" s="196">
        <v>555.29999999999995</v>
      </c>
      <c r="M77" s="196">
        <v>27.1</v>
      </c>
      <c r="N77" s="196">
        <v>17.39</v>
      </c>
      <c r="O77" s="196">
        <v>0</v>
      </c>
      <c r="P77" s="196">
        <v>39.19</v>
      </c>
      <c r="Q77" s="196">
        <v>6.42</v>
      </c>
      <c r="R77" s="196">
        <v>12.49</v>
      </c>
      <c r="S77" s="196">
        <v>7.77</v>
      </c>
      <c r="T77" s="196">
        <v>0</v>
      </c>
      <c r="U77" s="196">
        <v>24.67</v>
      </c>
      <c r="V77" s="196">
        <v>6.11</v>
      </c>
      <c r="W77" s="196">
        <v>13.67</v>
      </c>
      <c r="X77" s="196">
        <v>43.44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74.569999999999993</v>
      </c>
      <c r="AQ77" s="196">
        <v>26.56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8.93</v>
      </c>
      <c r="L78" s="196">
        <v>555.29999999999995</v>
      </c>
      <c r="M78" s="196">
        <v>27.1</v>
      </c>
      <c r="N78" s="196">
        <v>17.39</v>
      </c>
      <c r="O78" s="196">
        <v>0</v>
      </c>
      <c r="P78" s="196">
        <v>39.19</v>
      </c>
      <c r="Q78" s="196">
        <v>6.42</v>
      </c>
      <c r="R78" s="196">
        <v>12.49</v>
      </c>
      <c r="S78" s="196">
        <v>7.77</v>
      </c>
      <c r="T78" s="196">
        <v>0</v>
      </c>
      <c r="U78" s="196">
        <v>24.67</v>
      </c>
      <c r="V78" s="196">
        <v>6.11</v>
      </c>
      <c r="W78" s="196">
        <v>13.67</v>
      </c>
      <c r="X78" s="196">
        <v>43.44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74.569999999999993</v>
      </c>
      <c r="AQ78" s="196">
        <v>26.56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8.93</v>
      </c>
      <c r="L79" s="196">
        <v>555.29999999999995</v>
      </c>
      <c r="M79" s="196">
        <v>27.1</v>
      </c>
      <c r="N79" s="196">
        <v>17.39</v>
      </c>
      <c r="O79" s="196">
        <v>0</v>
      </c>
      <c r="P79" s="196">
        <v>39.19</v>
      </c>
      <c r="Q79" s="196">
        <v>6.42</v>
      </c>
      <c r="R79" s="196">
        <v>12.49</v>
      </c>
      <c r="S79" s="196">
        <v>7.77</v>
      </c>
      <c r="T79" s="196">
        <v>0</v>
      </c>
      <c r="U79" s="196">
        <v>24.67</v>
      </c>
      <c r="V79" s="196">
        <v>6.11</v>
      </c>
      <c r="W79" s="196">
        <v>13.67</v>
      </c>
      <c r="X79" s="196">
        <v>43.44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74.569999999999993</v>
      </c>
      <c r="AQ79" s="196">
        <v>26.56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8.93</v>
      </c>
      <c r="L80" s="196">
        <v>555.29999999999995</v>
      </c>
      <c r="M80" s="196">
        <v>27.1</v>
      </c>
      <c r="N80" s="196">
        <v>17.39</v>
      </c>
      <c r="O80" s="196">
        <v>0</v>
      </c>
      <c r="P80" s="196">
        <v>39.19</v>
      </c>
      <c r="Q80" s="196">
        <v>6.42</v>
      </c>
      <c r="R80" s="196">
        <v>12.49</v>
      </c>
      <c r="S80" s="196">
        <v>7.77</v>
      </c>
      <c r="T80" s="196">
        <v>0</v>
      </c>
      <c r="U80" s="196">
        <v>24.67</v>
      </c>
      <c r="V80" s="196">
        <v>6.11</v>
      </c>
      <c r="W80" s="196">
        <v>13.67</v>
      </c>
      <c r="X80" s="196">
        <v>43.44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74.569999999999993</v>
      </c>
      <c r="AQ80" s="196">
        <v>26.56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8.93</v>
      </c>
      <c r="L81" s="196">
        <v>555.29999999999995</v>
      </c>
      <c r="M81" s="196">
        <v>27.1</v>
      </c>
      <c r="N81" s="196">
        <v>17.39</v>
      </c>
      <c r="O81" s="196">
        <v>0</v>
      </c>
      <c r="P81" s="196">
        <v>39.19</v>
      </c>
      <c r="Q81" s="196">
        <v>6.42</v>
      </c>
      <c r="R81" s="196">
        <v>12.49</v>
      </c>
      <c r="S81" s="196">
        <v>7.77</v>
      </c>
      <c r="T81" s="196">
        <v>0</v>
      </c>
      <c r="U81" s="196">
        <v>24.67</v>
      </c>
      <c r="V81" s="196">
        <v>6.11</v>
      </c>
      <c r="W81" s="196">
        <v>13.67</v>
      </c>
      <c r="X81" s="196">
        <v>43.44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74.569999999999993</v>
      </c>
      <c r="AQ81" s="196">
        <v>26.56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8.93</v>
      </c>
      <c r="L82" s="196">
        <v>555.29999999999995</v>
      </c>
      <c r="M82" s="196">
        <v>27.1</v>
      </c>
      <c r="N82" s="196">
        <v>17.39</v>
      </c>
      <c r="O82" s="196">
        <v>0</v>
      </c>
      <c r="P82" s="196">
        <v>39.19</v>
      </c>
      <c r="Q82" s="196">
        <v>6.42</v>
      </c>
      <c r="R82" s="196">
        <v>12.49</v>
      </c>
      <c r="S82" s="196">
        <v>7.77</v>
      </c>
      <c r="T82" s="196">
        <v>0</v>
      </c>
      <c r="U82" s="196">
        <v>24.67</v>
      </c>
      <c r="V82" s="196">
        <v>6.11</v>
      </c>
      <c r="W82" s="196">
        <v>13.67</v>
      </c>
      <c r="X82" s="196">
        <v>43.44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74.569999999999993</v>
      </c>
      <c r="AQ82" s="196">
        <v>26.56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8.93</v>
      </c>
      <c r="L83" s="196">
        <v>555.29999999999995</v>
      </c>
      <c r="M83" s="196">
        <v>27.1</v>
      </c>
      <c r="N83" s="196">
        <v>17.39</v>
      </c>
      <c r="O83" s="196">
        <v>0</v>
      </c>
      <c r="P83" s="196">
        <v>39.19</v>
      </c>
      <c r="Q83" s="196">
        <v>6.42</v>
      </c>
      <c r="R83" s="196">
        <v>12.49</v>
      </c>
      <c r="S83" s="196">
        <v>7.77</v>
      </c>
      <c r="T83" s="196">
        <v>0</v>
      </c>
      <c r="U83" s="196">
        <v>24.67</v>
      </c>
      <c r="V83" s="196">
        <v>6.11</v>
      </c>
      <c r="W83" s="196">
        <v>13.67</v>
      </c>
      <c r="X83" s="196">
        <v>43.44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74.569999999999993</v>
      </c>
      <c r="AQ83" s="196">
        <v>26.56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8.93</v>
      </c>
      <c r="L84" s="196">
        <v>555.29999999999995</v>
      </c>
      <c r="M84" s="196">
        <v>27.1</v>
      </c>
      <c r="N84" s="196">
        <v>17.39</v>
      </c>
      <c r="O84" s="196">
        <v>0</v>
      </c>
      <c r="P84" s="196">
        <v>39.19</v>
      </c>
      <c r="Q84" s="196">
        <v>6.42</v>
      </c>
      <c r="R84" s="196">
        <v>12.49</v>
      </c>
      <c r="S84" s="196">
        <v>7.77</v>
      </c>
      <c r="T84" s="196">
        <v>0</v>
      </c>
      <c r="U84" s="196">
        <v>24.67</v>
      </c>
      <c r="V84" s="196">
        <v>6.11</v>
      </c>
      <c r="W84" s="196">
        <v>13.67</v>
      </c>
      <c r="X84" s="196">
        <v>43.44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74.569999999999993</v>
      </c>
      <c r="AQ84" s="196">
        <v>26.56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8.93</v>
      </c>
      <c r="L85" s="196">
        <v>555.29999999999995</v>
      </c>
      <c r="M85" s="196">
        <v>27.1</v>
      </c>
      <c r="N85" s="196">
        <v>17.39</v>
      </c>
      <c r="O85" s="196">
        <v>0</v>
      </c>
      <c r="P85" s="196">
        <v>39.19</v>
      </c>
      <c r="Q85" s="196">
        <v>6.42</v>
      </c>
      <c r="R85" s="196">
        <v>12.49</v>
      </c>
      <c r="S85" s="196">
        <v>7.77</v>
      </c>
      <c r="T85" s="196">
        <v>0</v>
      </c>
      <c r="U85" s="196">
        <v>24.67</v>
      </c>
      <c r="V85" s="196">
        <v>6.11</v>
      </c>
      <c r="W85" s="196">
        <v>13.67</v>
      </c>
      <c r="X85" s="196">
        <v>43.44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74.569999999999993</v>
      </c>
      <c r="AQ85" s="196">
        <v>26.56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8.93</v>
      </c>
      <c r="L86" s="196">
        <v>555.29999999999995</v>
      </c>
      <c r="M86" s="196">
        <v>27.1</v>
      </c>
      <c r="N86" s="196">
        <v>17.39</v>
      </c>
      <c r="O86" s="196">
        <v>0</v>
      </c>
      <c r="P86" s="196">
        <v>39.19</v>
      </c>
      <c r="Q86" s="196">
        <v>6.42</v>
      </c>
      <c r="R86" s="196">
        <v>12.49</v>
      </c>
      <c r="S86" s="196">
        <v>7.77</v>
      </c>
      <c r="T86" s="196">
        <v>0</v>
      </c>
      <c r="U86" s="196">
        <v>24.67</v>
      </c>
      <c r="V86" s="196">
        <v>6.11</v>
      </c>
      <c r="W86" s="196">
        <v>13.67</v>
      </c>
      <c r="X86" s="196">
        <v>43.44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74.569999999999993</v>
      </c>
      <c r="AQ86" s="196">
        <v>26.56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8.93</v>
      </c>
      <c r="L87" s="196">
        <v>555.29999999999995</v>
      </c>
      <c r="M87" s="196">
        <v>27.1</v>
      </c>
      <c r="N87" s="196">
        <v>17.39</v>
      </c>
      <c r="O87" s="196">
        <v>0</v>
      </c>
      <c r="P87" s="196">
        <v>39.19</v>
      </c>
      <c r="Q87" s="196">
        <v>6.42</v>
      </c>
      <c r="R87" s="196">
        <v>12.49</v>
      </c>
      <c r="S87" s="196">
        <v>7.77</v>
      </c>
      <c r="T87" s="196">
        <v>0</v>
      </c>
      <c r="U87" s="196">
        <v>24.67</v>
      </c>
      <c r="V87" s="196">
        <v>6.11</v>
      </c>
      <c r="W87" s="196">
        <v>13.67</v>
      </c>
      <c r="X87" s="196">
        <v>43.44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74.569999999999993</v>
      </c>
      <c r="AQ87" s="196">
        <v>26.56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479.94</v>
      </c>
      <c r="M88" s="196">
        <v>27.1</v>
      </c>
      <c r="N88" s="196">
        <v>17.39</v>
      </c>
      <c r="O88" s="196">
        <v>0</v>
      </c>
      <c r="P88" s="196">
        <v>39.19</v>
      </c>
      <c r="Q88" s="196">
        <v>2.88</v>
      </c>
      <c r="R88" s="196">
        <v>12.49</v>
      </c>
      <c r="S88" s="196">
        <v>3.84</v>
      </c>
      <c r="T88" s="196">
        <v>0</v>
      </c>
      <c r="U88" s="196">
        <v>24.67</v>
      </c>
      <c r="V88" s="196">
        <v>6.11</v>
      </c>
      <c r="W88" s="196">
        <v>13.67</v>
      </c>
      <c r="X88" s="196">
        <v>43.44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51.55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74.569999999999993</v>
      </c>
      <c r="AQ88" s="196">
        <v>26.56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431.95</v>
      </c>
      <c r="M89" s="196">
        <v>27.1</v>
      </c>
      <c r="N89" s="196">
        <v>17.39</v>
      </c>
      <c r="O89" s="196">
        <v>0</v>
      </c>
      <c r="P89" s="196">
        <v>39.19</v>
      </c>
      <c r="Q89" s="196">
        <v>6.42</v>
      </c>
      <c r="R89" s="196">
        <v>12.49</v>
      </c>
      <c r="S89" s="196">
        <v>7.77</v>
      </c>
      <c r="T89" s="196">
        <v>0</v>
      </c>
      <c r="U89" s="196">
        <v>24.67</v>
      </c>
      <c r="V89" s="196">
        <v>6.11</v>
      </c>
      <c r="W89" s="196">
        <v>13.67</v>
      </c>
      <c r="X89" s="196">
        <v>43.44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51.55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74.569999999999993</v>
      </c>
      <c r="AQ89" s="196">
        <v>26.83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431.96</v>
      </c>
      <c r="M90" s="196">
        <v>27.1</v>
      </c>
      <c r="N90" s="196">
        <v>17.39</v>
      </c>
      <c r="O90" s="196">
        <v>0</v>
      </c>
      <c r="P90" s="196">
        <v>39.19</v>
      </c>
      <c r="Q90" s="196">
        <v>6.42</v>
      </c>
      <c r="R90" s="196">
        <v>12.49</v>
      </c>
      <c r="S90" s="196">
        <v>7.77</v>
      </c>
      <c r="T90" s="196">
        <v>0</v>
      </c>
      <c r="U90" s="196">
        <v>24.67</v>
      </c>
      <c r="V90" s="196">
        <v>6.11</v>
      </c>
      <c r="W90" s="196">
        <v>13.67</v>
      </c>
      <c r="X90" s="196">
        <v>43.44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51.55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74.569999999999993</v>
      </c>
      <c r="AQ90" s="196">
        <v>26.83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403.16</v>
      </c>
      <c r="M91" s="196">
        <v>27.1</v>
      </c>
      <c r="N91" s="196">
        <v>17.39</v>
      </c>
      <c r="O91" s="196">
        <v>0</v>
      </c>
      <c r="P91" s="196">
        <v>39.19</v>
      </c>
      <c r="Q91" s="196">
        <v>6.42</v>
      </c>
      <c r="R91" s="196">
        <v>12.49</v>
      </c>
      <c r="S91" s="196">
        <v>7.78</v>
      </c>
      <c r="T91" s="196">
        <v>0</v>
      </c>
      <c r="U91" s="196">
        <v>24.67</v>
      </c>
      <c r="V91" s="196">
        <v>6.1</v>
      </c>
      <c r="W91" s="196">
        <v>13.67</v>
      </c>
      <c r="X91" s="196">
        <v>43.44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56.2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74.569999999999993</v>
      </c>
      <c r="AQ91" s="196">
        <v>26.56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374.36</v>
      </c>
      <c r="M92" s="196">
        <v>27.1</v>
      </c>
      <c r="N92" s="196">
        <v>17.39</v>
      </c>
      <c r="O92" s="196">
        <v>0</v>
      </c>
      <c r="P92" s="196">
        <v>39.19</v>
      </c>
      <c r="Q92" s="196">
        <v>6.42</v>
      </c>
      <c r="R92" s="196">
        <v>12.49</v>
      </c>
      <c r="S92" s="196">
        <v>7.78</v>
      </c>
      <c r="T92" s="196">
        <v>0</v>
      </c>
      <c r="U92" s="196">
        <v>24.67</v>
      </c>
      <c r="V92" s="196">
        <v>6.1</v>
      </c>
      <c r="W92" s="196">
        <v>13.67</v>
      </c>
      <c r="X92" s="196">
        <v>43.44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56.2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74.58</v>
      </c>
      <c r="AQ92" s="196">
        <v>26.56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335.97</v>
      </c>
      <c r="M93" s="196">
        <v>27.1</v>
      </c>
      <c r="N93" s="196">
        <v>17.39</v>
      </c>
      <c r="O93" s="196">
        <v>0</v>
      </c>
      <c r="P93" s="196">
        <v>39.19</v>
      </c>
      <c r="Q93" s="196">
        <v>6.42</v>
      </c>
      <c r="R93" s="196">
        <v>12.49</v>
      </c>
      <c r="S93" s="196">
        <v>7.78</v>
      </c>
      <c r="T93" s="196">
        <v>0</v>
      </c>
      <c r="U93" s="196">
        <v>24.67</v>
      </c>
      <c r="V93" s="196">
        <v>6.1</v>
      </c>
      <c r="W93" s="196">
        <v>13.67</v>
      </c>
      <c r="X93" s="196">
        <v>43.44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56.2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74.58</v>
      </c>
      <c r="AQ93" s="196">
        <v>26.56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305.25</v>
      </c>
      <c r="M94" s="196">
        <v>27.1</v>
      </c>
      <c r="N94" s="196">
        <v>17.39</v>
      </c>
      <c r="O94" s="196">
        <v>0</v>
      </c>
      <c r="P94" s="196">
        <v>39.19</v>
      </c>
      <c r="Q94" s="196">
        <v>2.88</v>
      </c>
      <c r="R94" s="196">
        <v>12.49</v>
      </c>
      <c r="S94" s="196">
        <v>3.84</v>
      </c>
      <c r="T94" s="196">
        <v>0</v>
      </c>
      <c r="U94" s="196">
        <v>24.67</v>
      </c>
      <c r="V94" s="196">
        <v>6.1</v>
      </c>
      <c r="W94" s="196">
        <v>13.67</v>
      </c>
      <c r="X94" s="196">
        <v>43.44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56.2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74.58</v>
      </c>
      <c r="AQ94" s="196">
        <v>26.56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305.25</v>
      </c>
      <c r="M95" s="196">
        <v>27.1</v>
      </c>
      <c r="N95" s="196">
        <v>17.39</v>
      </c>
      <c r="O95" s="196">
        <v>0</v>
      </c>
      <c r="P95" s="196">
        <v>39.19</v>
      </c>
      <c r="Q95" s="196">
        <v>2.88</v>
      </c>
      <c r="R95" s="196">
        <v>5.82</v>
      </c>
      <c r="S95" s="196">
        <v>3.84</v>
      </c>
      <c r="T95" s="196">
        <v>0</v>
      </c>
      <c r="U95" s="196">
        <v>24.67</v>
      </c>
      <c r="V95" s="196">
        <v>6.1</v>
      </c>
      <c r="W95" s="196">
        <v>13.67</v>
      </c>
      <c r="X95" s="196">
        <v>43.44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58.25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74.58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305.25</v>
      </c>
      <c r="M96" s="196">
        <v>27.1</v>
      </c>
      <c r="N96" s="196">
        <v>17.39</v>
      </c>
      <c r="O96" s="196">
        <v>0</v>
      </c>
      <c r="P96" s="196">
        <v>39.19</v>
      </c>
      <c r="Q96" s="196">
        <v>2.88</v>
      </c>
      <c r="R96" s="196">
        <v>5.76</v>
      </c>
      <c r="S96" s="196">
        <v>3.84</v>
      </c>
      <c r="T96" s="196">
        <v>0</v>
      </c>
      <c r="U96" s="196">
        <v>24.67</v>
      </c>
      <c r="V96" s="196">
        <v>6.1</v>
      </c>
      <c r="W96" s="196">
        <v>13.67</v>
      </c>
      <c r="X96" s="196">
        <v>43.44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58.25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74.58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305.25</v>
      </c>
      <c r="M97" s="196">
        <v>27.1</v>
      </c>
      <c r="N97" s="196">
        <v>17.39</v>
      </c>
      <c r="O97" s="196">
        <v>0</v>
      </c>
      <c r="P97" s="196">
        <v>39.19</v>
      </c>
      <c r="Q97" s="196">
        <v>2.88</v>
      </c>
      <c r="R97" s="196">
        <v>5.76</v>
      </c>
      <c r="S97" s="196">
        <v>3.84</v>
      </c>
      <c r="T97" s="196">
        <v>0</v>
      </c>
      <c r="U97" s="196">
        <v>24.67</v>
      </c>
      <c r="V97" s="196">
        <v>1.92</v>
      </c>
      <c r="W97" s="196">
        <v>13.67</v>
      </c>
      <c r="X97" s="196">
        <v>43.44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58.25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19.77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305.25</v>
      </c>
      <c r="M98" s="196">
        <v>27.1</v>
      </c>
      <c r="N98" s="196">
        <v>17.39</v>
      </c>
      <c r="O98" s="196">
        <v>0</v>
      </c>
      <c r="P98" s="196">
        <v>39.19</v>
      </c>
      <c r="Q98" s="196">
        <v>2.88</v>
      </c>
      <c r="R98" s="196">
        <v>5.76</v>
      </c>
      <c r="S98" s="196">
        <v>3.84</v>
      </c>
      <c r="T98" s="196">
        <v>0</v>
      </c>
      <c r="U98" s="196">
        <v>24.67</v>
      </c>
      <c r="V98" s="196">
        <v>1.92</v>
      </c>
      <c r="W98" s="196">
        <v>13.67</v>
      </c>
      <c r="X98" s="196">
        <v>43.44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58.25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0.11822000000000009</v>
      </c>
      <c r="L99">
        <f t="shared" si="0"/>
        <v>10.906575000000002</v>
      </c>
      <c r="M99">
        <f t="shared" si="0"/>
        <v>0.65039999999999887</v>
      </c>
      <c r="N99">
        <f t="shared" si="0"/>
        <v>0.41736000000000073</v>
      </c>
      <c r="O99">
        <f t="shared" si="0"/>
        <v>0</v>
      </c>
      <c r="P99">
        <f t="shared" si="0"/>
        <v>0.90234000000000059</v>
      </c>
      <c r="Q99">
        <f t="shared" si="0"/>
        <v>0.12348500000000007</v>
      </c>
      <c r="R99">
        <f t="shared" si="0"/>
        <v>0.25236500000000017</v>
      </c>
      <c r="S99">
        <f t="shared" si="0"/>
        <v>0.15298749999999986</v>
      </c>
      <c r="T99">
        <f t="shared" si="0"/>
        <v>0</v>
      </c>
      <c r="U99">
        <f t="shared" si="0"/>
        <v>0.59208000000000083</v>
      </c>
      <c r="V99">
        <f t="shared" si="0"/>
        <v>0.11922250000000022</v>
      </c>
      <c r="W99">
        <f t="shared" si="0"/>
        <v>0.28441499999999981</v>
      </c>
      <c r="X99">
        <f t="shared" si="0"/>
        <v>0.89768500000000018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1.4894824999999989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1.4534449999999994</v>
      </c>
      <c r="AQ99">
        <f t="shared" si="0"/>
        <v>0.23125499999999982</v>
      </c>
      <c r="AR99">
        <f t="shared" si="0"/>
        <v>0.21513750000000009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19.54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19.54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19.54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19.54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19.54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19.54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19.54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19.54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19.54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19.54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19.54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19.54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19.54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19.54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19.54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19.54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19.54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19.54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19.54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19.54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19.54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19.54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19.54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19.54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19.54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19.54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19.54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19.54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0.49578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5.84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5.84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5.84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5.84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5.84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5.84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5.84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5.84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5.84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5.84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5.84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5.84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5.84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5.84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5.84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5.84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5.84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5.84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5.84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5.84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5.84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5.84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5.84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5.84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5.84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5.84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5.84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5.84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5.84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5.84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5.84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5.84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5.84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5.84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5.84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5.84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5.84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5.84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5.84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5.84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5.84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5.84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5.84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5.84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5.84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150</v>
      </c>
      <c r="P3" s="196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150</v>
      </c>
      <c r="P4" s="196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200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250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316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151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153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315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302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320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320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216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214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180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320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320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320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320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320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320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250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250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320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320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320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320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300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250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320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280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250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320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320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320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320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320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320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320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320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320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320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320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320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320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320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320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320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320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320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282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261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243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236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5.3922499999999998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14.3</v>
      </c>
      <c r="E3" s="196">
        <v>0</v>
      </c>
      <c r="F3" s="196">
        <v>0</v>
      </c>
      <c r="G3" s="196">
        <v>22.9</v>
      </c>
      <c r="H3" s="196">
        <v>0</v>
      </c>
      <c r="I3" s="196">
        <v>10.11</v>
      </c>
      <c r="J3" s="196">
        <v>30.81</v>
      </c>
      <c r="K3" s="196">
        <v>78.209999999999994</v>
      </c>
      <c r="L3" s="196">
        <v>0.39</v>
      </c>
      <c r="M3" s="196">
        <v>6.18</v>
      </c>
      <c r="N3" s="196">
        <v>1.04</v>
      </c>
      <c r="O3" s="196">
        <v>2.94</v>
      </c>
      <c r="P3" s="196">
        <v>1</v>
      </c>
      <c r="Q3" s="196">
        <v>4.03</v>
      </c>
      <c r="R3" s="196">
        <v>1.99</v>
      </c>
      <c r="S3" s="196">
        <v>0.46</v>
      </c>
      <c r="T3" s="196">
        <v>0</v>
      </c>
      <c r="U3" s="196">
        <v>2.4900000000000002</v>
      </c>
      <c r="V3" s="196">
        <v>0.36</v>
      </c>
      <c r="W3" s="196">
        <v>1.38</v>
      </c>
      <c r="X3" s="196">
        <v>0</v>
      </c>
      <c r="Y3" s="196">
        <v>0</v>
      </c>
      <c r="Z3" s="196">
        <v>4.9000000000000004</v>
      </c>
      <c r="AA3" s="196">
        <v>1.59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242.99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14.3</v>
      </c>
      <c r="E4" s="196">
        <v>0</v>
      </c>
      <c r="F4" s="196">
        <v>0</v>
      </c>
      <c r="G4" s="196">
        <v>22.9</v>
      </c>
      <c r="H4" s="196">
        <v>0</v>
      </c>
      <c r="I4" s="196">
        <v>10.11</v>
      </c>
      <c r="J4" s="196">
        <v>30.81</v>
      </c>
      <c r="K4" s="196">
        <v>141.68</v>
      </c>
      <c r="L4" s="196">
        <v>0.39</v>
      </c>
      <c r="M4" s="196">
        <v>6.18</v>
      </c>
      <c r="N4" s="196">
        <v>1.04</v>
      </c>
      <c r="O4" s="196">
        <v>2.94</v>
      </c>
      <c r="P4" s="196">
        <v>1</v>
      </c>
      <c r="Q4" s="196">
        <v>0.38</v>
      </c>
      <c r="R4" s="196">
        <v>0.75</v>
      </c>
      <c r="S4" s="196">
        <v>0.46</v>
      </c>
      <c r="T4" s="196">
        <v>0</v>
      </c>
      <c r="U4" s="196">
        <v>2.4900000000000002</v>
      </c>
      <c r="V4" s="196">
        <v>0.36</v>
      </c>
      <c r="W4" s="196">
        <v>2.14</v>
      </c>
      <c r="X4" s="196">
        <v>1.72</v>
      </c>
      <c r="Y4" s="196">
        <v>0</v>
      </c>
      <c r="Z4" s="196">
        <v>4.9000000000000004</v>
      </c>
      <c r="AA4" s="196">
        <v>1.59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242.99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14.3</v>
      </c>
      <c r="E5" s="196">
        <v>0</v>
      </c>
      <c r="F5" s="196">
        <v>0</v>
      </c>
      <c r="G5" s="196">
        <v>22.9</v>
      </c>
      <c r="H5" s="196">
        <v>0</v>
      </c>
      <c r="I5" s="196">
        <v>10.11</v>
      </c>
      <c r="J5" s="196">
        <v>30.81</v>
      </c>
      <c r="K5" s="196">
        <v>208.98</v>
      </c>
      <c r="L5" s="196">
        <v>0.39</v>
      </c>
      <c r="M5" s="196">
        <v>6.18</v>
      </c>
      <c r="N5" s="196">
        <v>1.04</v>
      </c>
      <c r="O5" s="196">
        <v>2.94</v>
      </c>
      <c r="P5" s="196">
        <v>1</v>
      </c>
      <c r="Q5" s="196">
        <v>0.38</v>
      </c>
      <c r="R5" s="196">
        <v>0.75</v>
      </c>
      <c r="S5" s="196">
        <v>0.46</v>
      </c>
      <c r="T5" s="196">
        <v>0</v>
      </c>
      <c r="U5" s="196">
        <v>2.4900000000000002</v>
      </c>
      <c r="V5" s="196">
        <v>0.36</v>
      </c>
      <c r="W5" s="196">
        <v>2.14</v>
      </c>
      <c r="X5" s="196">
        <v>2.6</v>
      </c>
      <c r="Y5" s="196">
        <v>0</v>
      </c>
      <c r="Z5" s="196">
        <v>4.9000000000000004</v>
      </c>
      <c r="AA5" s="196">
        <v>1.59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242.99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14.3</v>
      </c>
      <c r="E6" s="196">
        <v>0</v>
      </c>
      <c r="F6" s="196">
        <v>0</v>
      </c>
      <c r="G6" s="196">
        <v>22.9</v>
      </c>
      <c r="H6" s="196">
        <v>0</v>
      </c>
      <c r="I6" s="196">
        <v>10.11</v>
      </c>
      <c r="J6" s="196">
        <v>30.81</v>
      </c>
      <c r="K6" s="196">
        <v>247.73</v>
      </c>
      <c r="L6" s="196">
        <v>0.39</v>
      </c>
      <c r="M6" s="196">
        <v>6.18</v>
      </c>
      <c r="N6" s="196">
        <v>1.04</v>
      </c>
      <c r="O6" s="196">
        <v>2.94</v>
      </c>
      <c r="P6" s="196">
        <v>1</v>
      </c>
      <c r="Q6" s="196">
        <v>7.66</v>
      </c>
      <c r="R6" s="196">
        <v>0.75</v>
      </c>
      <c r="S6" s="196">
        <v>8.7100000000000009</v>
      </c>
      <c r="T6" s="196">
        <v>0</v>
      </c>
      <c r="U6" s="196">
        <v>2.4900000000000002</v>
      </c>
      <c r="V6" s="196">
        <v>0.36</v>
      </c>
      <c r="W6" s="196">
        <v>2.14</v>
      </c>
      <c r="X6" s="196">
        <v>2.6</v>
      </c>
      <c r="Y6" s="196">
        <v>0</v>
      </c>
      <c r="Z6" s="196">
        <v>4.9000000000000004</v>
      </c>
      <c r="AA6" s="196">
        <v>1.59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242.99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14.3</v>
      </c>
      <c r="E7" s="196">
        <v>0</v>
      </c>
      <c r="F7" s="196">
        <v>0</v>
      </c>
      <c r="G7" s="196">
        <v>22.9</v>
      </c>
      <c r="H7" s="196">
        <v>0</v>
      </c>
      <c r="I7" s="196">
        <v>10.11</v>
      </c>
      <c r="J7" s="196">
        <v>30.81</v>
      </c>
      <c r="K7" s="196">
        <v>247.73</v>
      </c>
      <c r="L7" s="196">
        <v>6.55</v>
      </c>
      <c r="M7" s="196">
        <v>6.18</v>
      </c>
      <c r="N7" s="196">
        <v>1.04</v>
      </c>
      <c r="O7" s="196">
        <v>2.94</v>
      </c>
      <c r="P7" s="196">
        <v>1</v>
      </c>
      <c r="Q7" s="196">
        <v>7.66</v>
      </c>
      <c r="R7" s="196">
        <v>13.82</v>
      </c>
      <c r="S7" s="196">
        <v>8.7100000000000009</v>
      </c>
      <c r="T7" s="196">
        <v>0</v>
      </c>
      <c r="U7" s="196">
        <v>2.4900000000000002</v>
      </c>
      <c r="V7" s="196">
        <v>0.36</v>
      </c>
      <c r="W7" s="196">
        <v>2.14</v>
      </c>
      <c r="X7" s="196">
        <v>2.6</v>
      </c>
      <c r="Y7" s="196">
        <v>0</v>
      </c>
      <c r="Z7" s="196">
        <v>4.9000000000000004</v>
      </c>
      <c r="AA7" s="196">
        <v>25.22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242.99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14.3</v>
      </c>
      <c r="E8" s="196">
        <v>0</v>
      </c>
      <c r="F8" s="196">
        <v>0</v>
      </c>
      <c r="G8" s="196">
        <v>22.9</v>
      </c>
      <c r="H8" s="196">
        <v>0</v>
      </c>
      <c r="I8" s="196">
        <v>10.11</v>
      </c>
      <c r="J8" s="196">
        <v>30.81</v>
      </c>
      <c r="K8" s="196">
        <v>247.73</v>
      </c>
      <c r="L8" s="196">
        <v>6.55</v>
      </c>
      <c r="M8" s="196">
        <v>6.18</v>
      </c>
      <c r="N8" s="196">
        <v>1.04</v>
      </c>
      <c r="O8" s="196">
        <v>2.94</v>
      </c>
      <c r="P8" s="196">
        <v>1</v>
      </c>
      <c r="Q8" s="196">
        <v>7.66</v>
      </c>
      <c r="R8" s="196">
        <v>13.82</v>
      </c>
      <c r="S8" s="196">
        <v>8.7100000000000009</v>
      </c>
      <c r="T8" s="196">
        <v>0</v>
      </c>
      <c r="U8" s="196">
        <v>2.4900000000000002</v>
      </c>
      <c r="V8" s="196">
        <v>6.22</v>
      </c>
      <c r="W8" s="196">
        <v>2.14</v>
      </c>
      <c r="X8" s="196">
        <v>2.6</v>
      </c>
      <c r="Y8" s="196">
        <v>0</v>
      </c>
      <c r="Z8" s="196">
        <v>31.04</v>
      </c>
      <c r="AA8" s="196">
        <v>25.22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242.99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14.3</v>
      </c>
      <c r="E9" s="196">
        <v>0</v>
      </c>
      <c r="F9" s="196">
        <v>0</v>
      </c>
      <c r="G9" s="196">
        <v>22.9</v>
      </c>
      <c r="H9" s="196">
        <v>0</v>
      </c>
      <c r="I9" s="196">
        <v>10.11</v>
      </c>
      <c r="J9" s="196">
        <v>30.81</v>
      </c>
      <c r="K9" s="196">
        <v>247.73</v>
      </c>
      <c r="L9" s="196">
        <v>6.55</v>
      </c>
      <c r="M9" s="196">
        <v>6.18</v>
      </c>
      <c r="N9" s="196">
        <v>1.04</v>
      </c>
      <c r="O9" s="196">
        <v>2.94</v>
      </c>
      <c r="P9" s="196">
        <v>1</v>
      </c>
      <c r="Q9" s="196">
        <v>7.66</v>
      </c>
      <c r="R9" s="196">
        <v>13.82</v>
      </c>
      <c r="S9" s="196">
        <v>8.7100000000000009</v>
      </c>
      <c r="T9" s="196">
        <v>0</v>
      </c>
      <c r="U9" s="196">
        <v>2.4900000000000002</v>
      </c>
      <c r="V9" s="196">
        <v>6.22</v>
      </c>
      <c r="W9" s="196">
        <v>2.14</v>
      </c>
      <c r="X9" s="196">
        <v>2.6</v>
      </c>
      <c r="Y9" s="196">
        <v>0</v>
      </c>
      <c r="Z9" s="196">
        <v>50.24</v>
      </c>
      <c r="AA9" s="196">
        <v>25.22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242.99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14.3</v>
      </c>
      <c r="E10" s="196">
        <v>0</v>
      </c>
      <c r="F10" s="196">
        <v>0</v>
      </c>
      <c r="G10" s="196">
        <v>22.9</v>
      </c>
      <c r="H10" s="196">
        <v>0</v>
      </c>
      <c r="I10" s="196">
        <v>10.11</v>
      </c>
      <c r="J10" s="196">
        <v>30.81</v>
      </c>
      <c r="K10" s="196">
        <v>247.73</v>
      </c>
      <c r="L10" s="196">
        <v>6.55</v>
      </c>
      <c r="M10" s="196">
        <v>6.18</v>
      </c>
      <c r="N10" s="196">
        <v>1.04</v>
      </c>
      <c r="O10" s="196">
        <v>2.94</v>
      </c>
      <c r="P10" s="196">
        <v>1</v>
      </c>
      <c r="Q10" s="196">
        <v>7.66</v>
      </c>
      <c r="R10" s="196">
        <v>13.82</v>
      </c>
      <c r="S10" s="196">
        <v>8.7100000000000009</v>
      </c>
      <c r="T10" s="196">
        <v>0</v>
      </c>
      <c r="U10" s="196">
        <v>2.4900000000000002</v>
      </c>
      <c r="V10" s="196">
        <v>6.22</v>
      </c>
      <c r="W10" s="196">
        <v>15.58</v>
      </c>
      <c r="X10" s="196">
        <v>2.6</v>
      </c>
      <c r="Y10" s="196">
        <v>0</v>
      </c>
      <c r="Z10" s="196">
        <v>64.64</v>
      </c>
      <c r="AA10" s="196">
        <v>25.22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242.99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14.3</v>
      </c>
      <c r="E11" s="196">
        <v>0</v>
      </c>
      <c r="F11" s="196">
        <v>0</v>
      </c>
      <c r="G11" s="196">
        <v>22.9</v>
      </c>
      <c r="H11" s="196">
        <v>0</v>
      </c>
      <c r="I11" s="196">
        <v>10.11</v>
      </c>
      <c r="J11" s="196">
        <v>30.81</v>
      </c>
      <c r="K11" s="196">
        <v>247.73</v>
      </c>
      <c r="L11" s="196">
        <v>6.55</v>
      </c>
      <c r="M11" s="196">
        <v>6.18</v>
      </c>
      <c r="N11" s="196">
        <v>1.04</v>
      </c>
      <c r="O11" s="196">
        <v>2.94</v>
      </c>
      <c r="P11" s="196">
        <v>1</v>
      </c>
      <c r="Q11" s="196">
        <v>7.66</v>
      </c>
      <c r="R11" s="196">
        <v>13.82</v>
      </c>
      <c r="S11" s="196">
        <v>8.7100000000000009</v>
      </c>
      <c r="T11" s="196">
        <v>0</v>
      </c>
      <c r="U11" s="196">
        <v>2.4900000000000002</v>
      </c>
      <c r="V11" s="196">
        <v>6.22</v>
      </c>
      <c r="W11" s="196">
        <v>15.58</v>
      </c>
      <c r="X11" s="196">
        <v>23.52</v>
      </c>
      <c r="Y11" s="196">
        <v>0</v>
      </c>
      <c r="Z11" s="196">
        <v>64.64</v>
      </c>
      <c r="AA11" s="196">
        <v>25.22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242.99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14.3</v>
      </c>
      <c r="E12" s="196">
        <v>0</v>
      </c>
      <c r="F12" s="196">
        <v>0</v>
      </c>
      <c r="G12" s="196">
        <v>22.9</v>
      </c>
      <c r="H12" s="196">
        <v>0</v>
      </c>
      <c r="I12" s="196">
        <v>10.11</v>
      </c>
      <c r="J12" s="196">
        <v>30.81</v>
      </c>
      <c r="K12" s="196">
        <v>247.73</v>
      </c>
      <c r="L12" s="196">
        <v>6.55</v>
      </c>
      <c r="M12" s="196">
        <v>6.18</v>
      </c>
      <c r="N12" s="196">
        <v>1.04</v>
      </c>
      <c r="O12" s="196">
        <v>2.94</v>
      </c>
      <c r="P12" s="196">
        <v>1</v>
      </c>
      <c r="Q12" s="196">
        <v>7.66</v>
      </c>
      <c r="R12" s="196">
        <v>13.82</v>
      </c>
      <c r="S12" s="196">
        <v>8.7100000000000009</v>
      </c>
      <c r="T12" s="196">
        <v>0</v>
      </c>
      <c r="U12" s="196">
        <v>2.4900000000000002</v>
      </c>
      <c r="V12" s="196">
        <v>6.22</v>
      </c>
      <c r="W12" s="196">
        <v>15.58</v>
      </c>
      <c r="X12" s="196">
        <v>39.83</v>
      </c>
      <c r="Y12" s="196">
        <v>0</v>
      </c>
      <c r="Z12" s="196">
        <v>64.64</v>
      </c>
      <c r="AA12" s="196">
        <v>25.22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242.99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14.3</v>
      </c>
      <c r="E13" s="196">
        <v>0</v>
      </c>
      <c r="F13" s="196">
        <v>0</v>
      </c>
      <c r="G13" s="196">
        <v>22.9</v>
      </c>
      <c r="H13" s="196">
        <v>0</v>
      </c>
      <c r="I13" s="196">
        <v>10.11</v>
      </c>
      <c r="J13" s="196">
        <v>30.81</v>
      </c>
      <c r="K13" s="196">
        <v>247.73</v>
      </c>
      <c r="L13" s="196">
        <v>6.55</v>
      </c>
      <c r="M13" s="196">
        <v>6.18</v>
      </c>
      <c r="N13" s="196">
        <v>1.04</v>
      </c>
      <c r="O13" s="196">
        <v>2.94</v>
      </c>
      <c r="P13" s="196">
        <v>1</v>
      </c>
      <c r="Q13" s="196">
        <v>7.66</v>
      </c>
      <c r="R13" s="196">
        <v>13.82</v>
      </c>
      <c r="S13" s="196">
        <v>8.7100000000000009</v>
      </c>
      <c r="T13" s="196">
        <v>0</v>
      </c>
      <c r="U13" s="196">
        <v>2.4900000000000002</v>
      </c>
      <c r="V13" s="196">
        <v>6.22</v>
      </c>
      <c r="W13" s="196">
        <v>15.58</v>
      </c>
      <c r="X13" s="196">
        <v>50.39</v>
      </c>
      <c r="Y13" s="196">
        <v>0</v>
      </c>
      <c r="Z13" s="196">
        <v>64.64</v>
      </c>
      <c r="AA13" s="196">
        <v>25.22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242.99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14.3</v>
      </c>
      <c r="E14" s="196">
        <v>0</v>
      </c>
      <c r="F14" s="196">
        <v>0</v>
      </c>
      <c r="G14" s="196">
        <v>22.9</v>
      </c>
      <c r="H14" s="196">
        <v>0</v>
      </c>
      <c r="I14" s="196">
        <v>10.11</v>
      </c>
      <c r="J14" s="196">
        <v>30.81</v>
      </c>
      <c r="K14" s="196">
        <v>247.73</v>
      </c>
      <c r="L14" s="196">
        <v>6.55</v>
      </c>
      <c r="M14" s="196">
        <v>6.18</v>
      </c>
      <c r="N14" s="196">
        <v>1.04</v>
      </c>
      <c r="O14" s="196">
        <v>2.94</v>
      </c>
      <c r="P14" s="196">
        <v>1</v>
      </c>
      <c r="Q14" s="196">
        <v>7.66</v>
      </c>
      <c r="R14" s="196">
        <v>13.82</v>
      </c>
      <c r="S14" s="196">
        <v>8.7100000000000009</v>
      </c>
      <c r="T14" s="196">
        <v>0</v>
      </c>
      <c r="U14" s="196">
        <v>2.4900000000000002</v>
      </c>
      <c r="V14" s="196">
        <v>6.22</v>
      </c>
      <c r="W14" s="196">
        <v>15.58</v>
      </c>
      <c r="X14" s="196">
        <v>50.39</v>
      </c>
      <c r="Y14" s="196">
        <v>0</v>
      </c>
      <c r="Z14" s="196">
        <v>64.64</v>
      </c>
      <c r="AA14" s="196">
        <v>25.22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242.99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14.3</v>
      </c>
      <c r="E15" s="196">
        <v>0</v>
      </c>
      <c r="F15" s="196">
        <v>0</v>
      </c>
      <c r="G15" s="196">
        <v>22.9</v>
      </c>
      <c r="H15" s="196">
        <v>0</v>
      </c>
      <c r="I15" s="196">
        <v>10.11</v>
      </c>
      <c r="J15" s="196">
        <v>30.81</v>
      </c>
      <c r="K15" s="196">
        <v>247.73</v>
      </c>
      <c r="L15" s="196">
        <v>6.55</v>
      </c>
      <c r="M15" s="196">
        <v>6.18</v>
      </c>
      <c r="N15" s="196">
        <v>1.04</v>
      </c>
      <c r="O15" s="196">
        <v>2.94</v>
      </c>
      <c r="P15" s="196">
        <v>1</v>
      </c>
      <c r="Q15" s="196">
        <v>7.66</v>
      </c>
      <c r="R15" s="196">
        <v>13.82</v>
      </c>
      <c r="S15" s="196">
        <v>8.7100000000000009</v>
      </c>
      <c r="T15" s="196">
        <v>0</v>
      </c>
      <c r="U15" s="196">
        <v>2.4900000000000002</v>
      </c>
      <c r="V15" s="196">
        <v>6.22</v>
      </c>
      <c r="W15" s="196">
        <v>15.58</v>
      </c>
      <c r="X15" s="196">
        <v>50.39</v>
      </c>
      <c r="Y15" s="196">
        <v>0</v>
      </c>
      <c r="Z15" s="196">
        <v>64.64</v>
      </c>
      <c r="AA15" s="196">
        <v>25.22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242.99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14.3</v>
      </c>
      <c r="E16" s="196">
        <v>0</v>
      </c>
      <c r="F16" s="196">
        <v>0</v>
      </c>
      <c r="G16" s="196">
        <v>22.9</v>
      </c>
      <c r="H16" s="196">
        <v>0</v>
      </c>
      <c r="I16" s="196">
        <v>10.11</v>
      </c>
      <c r="J16" s="196">
        <v>30.81</v>
      </c>
      <c r="K16" s="196">
        <v>247.73</v>
      </c>
      <c r="L16" s="196">
        <v>6.55</v>
      </c>
      <c r="M16" s="196">
        <v>6.18</v>
      </c>
      <c r="N16" s="196">
        <v>1.04</v>
      </c>
      <c r="O16" s="196">
        <v>2.94</v>
      </c>
      <c r="P16" s="196">
        <v>1</v>
      </c>
      <c r="Q16" s="196">
        <v>7.66</v>
      </c>
      <c r="R16" s="196">
        <v>13.82</v>
      </c>
      <c r="S16" s="196">
        <v>8.7100000000000009</v>
      </c>
      <c r="T16" s="196">
        <v>0</v>
      </c>
      <c r="U16" s="196">
        <v>2.4900000000000002</v>
      </c>
      <c r="V16" s="196">
        <v>6.22</v>
      </c>
      <c r="W16" s="196">
        <v>15.58</v>
      </c>
      <c r="X16" s="196">
        <v>50.39</v>
      </c>
      <c r="Y16" s="196">
        <v>0</v>
      </c>
      <c r="Z16" s="196">
        <v>64.64</v>
      </c>
      <c r="AA16" s="196">
        <v>25.22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242.99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14.3</v>
      </c>
      <c r="E17" s="196">
        <v>0</v>
      </c>
      <c r="F17" s="196">
        <v>0</v>
      </c>
      <c r="G17" s="196">
        <v>22.9</v>
      </c>
      <c r="H17" s="196">
        <v>0</v>
      </c>
      <c r="I17" s="196">
        <v>10.11</v>
      </c>
      <c r="J17" s="196">
        <v>30.81</v>
      </c>
      <c r="K17" s="196">
        <v>247.73</v>
      </c>
      <c r="L17" s="196">
        <v>6.55</v>
      </c>
      <c r="M17" s="196">
        <v>6.18</v>
      </c>
      <c r="N17" s="196">
        <v>1.04</v>
      </c>
      <c r="O17" s="196">
        <v>2.94</v>
      </c>
      <c r="P17" s="196">
        <v>1</v>
      </c>
      <c r="Q17" s="196">
        <v>7.66</v>
      </c>
      <c r="R17" s="196">
        <v>13.82</v>
      </c>
      <c r="S17" s="196">
        <v>8.7100000000000009</v>
      </c>
      <c r="T17" s="196">
        <v>0</v>
      </c>
      <c r="U17" s="196">
        <v>2.4900000000000002</v>
      </c>
      <c r="V17" s="196">
        <v>6.22</v>
      </c>
      <c r="W17" s="196">
        <v>15.58</v>
      </c>
      <c r="X17" s="196">
        <v>50.39</v>
      </c>
      <c r="Y17" s="196">
        <v>0</v>
      </c>
      <c r="Z17" s="196">
        <v>64.64</v>
      </c>
      <c r="AA17" s="196">
        <v>25.22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242.99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14.3</v>
      </c>
      <c r="E18" s="196">
        <v>0</v>
      </c>
      <c r="F18" s="196">
        <v>0</v>
      </c>
      <c r="G18" s="196">
        <v>22.9</v>
      </c>
      <c r="H18" s="196">
        <v>0</v>
      </c>
      <c r="I18" s="196">
        <v>10.11</v>
      </c>
      <c r="J18" s="196">
        <v>30.81</v>
      </c>
      <c r="K18" s="196">
        <v>247.73</v>
      </c>
      <c r="L18" s="196">
        <v>6.55</v>
      </c>
      <c r="M18" s="196">
        <v>6.18</v>
      </c>
      <c r="N18" s="196">
        <v>1.04</v>
      </c>
      <c r="O18" s="196">
        <v>2.94</v>
      </c>
      <c r="P18" s="196">
        <v>1</v>
      </c>
      <c r="Q18" s="196">
        <v>7.66</v>
      </c>
      <c r="R18" s="196">
        <v>13.82</v>
      </c>
      <c r="S18" s="196">
        <v>8.7100000000000009</v>
      </c>
      <c r="T18" s="196">
        <v>0</v>
      </c>
      <c r="U18" s="196">
        <v>2.4900000000000002</v>
      </c>
      <c r="V18" s="196">
        <v>6.22</v>
      </c>
      <c r="W18" s="196">
        <v>15.58</v>
      </c>
      <c r="X18" s="196">
        <v>50.39</v>
      </c>
      <c r="Y18" s="196">
        <v>0</v>
      </c>
      <c r="Z18" s="196">
        <v>64.64</v>
      </c>
      <c r="AA18" s="196">
        <v>25.22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242.99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14.3</v>
      </c>
      <c r="E19" s="196">
        <v>0</v>
      </c>
      <c r="F19" s="196">
        <v>0</v>
      </c>
      <c r="G19" s="196">
        <v>22.9</v>
      </c>
      <c r="H19" s="196">
        <v>0</v>
      </c>
      <c r="I19" s="196">
        <v>10.11</v>
      </c>
      <c r="J19" s="196">
        <v>30.81</v>
      </c>
      <c r="K19" s="196">
        <v>247.73</v>
      </c>
      <c r="L19" s="196">
        <v>6.55</v>
      </c>
      <c r="M19" s="196">
        <v>6.18</v>
      </c>
      <c r="N19" s="196">
        <v>1.04</v>
      </c>
      <c r="O19" s="196">
        <v>2.94</v>
      </c>
      <c r="P19" s="196">
        <v>1</v>
      </c>
      <c r="Q19" s="196">
        <v>7.66</v>
      </c>
      <c r="R19" s="196">
        <v>13.82</v>
      </c>
      <c r="S19" s="196">
        <v>8.7100000000000009</v>
      </c>
      <c r="T19" s="196">
        <v>0</v>
      </c>
      <c r="U19" s="196">
        <v>2.4900000000000002</v>
      </c>
      <c r="V19" s="196">
        <v>6.22</v>
      </c>
      <c r="W19" s="196">
        <v>15.58</v>
      </c>
      <c r="X19" s="196">
        <v>34.07</v>
      </c>
      <c r="Y19" s="196">
        <v>0</v>
      </c>
      <c r="Z19" s="196">
        <v>64.64</v>
      </c>
      <c r="AA19" s="196">
        <v>25.22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242.99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14.3</v>
      </c>
      <c r="E20" s="196">
        <v>0</v>
      </c>
      <c r="F20" s="196">
        <v>0</v>
      </c>
      <c r="G20" s="196">
        <v>22.9</v>
      </c>
      <c r="H20" s="196">
        <v>0</v>
      </c>
      <c r="I20" s="196">
        <v>10.11</v>
      </c>
      <c r="J20" s="196">
        <v>30.81</v>
      </c>
      <c r="K20" s="196">
        <v>247.73</v>
      </c>
      <c r="L20" s="196">
        <v>6.55</v>
      </c>
      <c r="M20" s="196">
        <v>6.18</v>
      </c>
      <c r="N20" s="196">
        <v>1.04</v>
      </c>
      <c r="O20" s="196">
        <v>2.94</v>
      </c>
      <c r="P20" s="196">
        <v>1</v>
      </c>
      <c r="Q20" s="196">
        <v>7.66</v>
      </c>
      <c r="R20" s="196">
        <v>13.82</v>
      </c>
      <c r="S20" s="196">
        <v>8.7100000000000009</v>
      </c>
      <c r="T20" s="196">
        <v>0</v>
      </c>
      <c r="U20" s="196">
        <v>2.4900000000000002</v>
      </c>
      <c r="V20" s="196">
        <v>6.22</v>
      </c>
      <c r="W20" s="196">
        <v>15.58</v>
      </c>
      <c r="X20" s="196">
        <v>13.92</v>
      </c>
      <c r="Y20" s="196">
        <v>0</v>
      </c>
      <c r="Z20" s="196">
        <v>64.64</v>
      </c>
      <c r="AA20" s="196">
        <v>25.22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242.99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14.3</v>
      </c>
      <c r="E21" s="196">
        <v>0</v>
      </c>
      <c r="F21" s="196">
        <v>0</v>
      </c>
      <c r="G21" s="196">
        <v>22.9</v>
      </c>
      <c r="H21" s="196">
        <v>0</v>
      </c>
      <c r="I21" s="196">
        <v>10.11</v>
      </c>
      <c r="J21" s="196">
        <v>30.81</v>
      </c>
      <c r="K21" s="196">
        <v>247.73</v>
      </c>
      <c r="L21" s="196">
        <v>6.55</v>
      </c>
      <c r="M21" s="196">
        <v>6.18</v>
      </c>
      <c r="N21" s="196">
        <v>1.04</v>
      </c>
      <c r="O21" s="196">
        <v>2.94</v>
      </c>
      <c r="P21" s="196">
        <v>1</v>
      </c>
      <c r="Q21" s="196">
        <v>7.66</v>
      </c>
      <c r="R21" s="196">
        <v>13.82</v>
      </c>
      <c r="S21" s="196">
        <v>8.7100000000000009</v>
      </c>
      <c r="T21" s="196">
        <v>0</v>
      </c>
      <c r="U21" s="196">
        <v>2.4900000000000002</v>
      </c>
      <c r="V21" s="196">
        <v>6.22</v>
      </c>
      <c r="W21" s="196">
        <v>15.58</v>
      </c>
      <c r="X21" s="196">
        <v>2.6</v>
      </c>
      <c r="Y21" s="196">
        <v>0</v>
      </c>
      <c r="Z21" s="196">
        <v>64.64</v>
      </c>
      <c r="AA21" s="196">
        <v>25.22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242.99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14.3</v>
      </c>
      <c r="E22" s="196">
        <v>0</v>
      </c>
      <c r="F22" s="196">
        <v>0</v>
      </c>
      <c r="G22" s="196">
        <v>22.9</v>
      </c>
      <c r="H22" s="196">
        <v>0</v>
      </c>
      <c r="I22" s="196">
        <v>10.11</v>
      </c>
      <c r="J22" s="196">
        <v>30.81</v>
      </c>
      <c r="K22" s="196">
        <v>247.73</v>
      </c>
      <c r="L22" s="196">
        <v>6.55</v>
      </c>
      <c r="M22" s="196">
        <v>6.18</v>
      </c>
      <c r="N22" s="196">
        <v>1.04</v>
      </c>
      <c r="O22" s="196">
        <v>2.94</v>
      </c>
      <c r="P22" s="196">
        <v>1</v>
      </c>
      <c r="Q22" s="196">
        <v>7.66</v>
      </c>
      <c r="R22" s="196">
        <v>13.82</v>
      </c>
      <c r="S22" s="196">
        <v>8.7100000000000009</v>
      </c>
      <c r="T22" s="196">
        <v>0</v>
      </c>
      <c r="U22" s="196">
        <v>2.4900000000000002</v>
      </c>
      <c r="V22" s="196">
        <v>6.22</v>
      </c>
      <c r="W22" s="196">
        <v>4.67</v>
      </c>
      <c r="X22" s="196">
        <v>2.6</v>
      </c>
      <c r="Y22" s="196">
        <v>0</v>
      </c>
      <c r="Z22" s="196">
        <v>35.840000000000003</v>
      </c>
      <c r="AA22" s="196">
        <v>25.22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242.99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14.3</v>
      </c>
      <c r="E23" s="196">
        <v>0</v>
      </c>
      <c r="F23" s="196">
        <v>0</v>
      </c>
      <c r="G23" s="196">
        <v>22.9</v>
      </c>
      <c r="H23" s="196">
        <v>0</v>
      </c>
      <c r="I23" s="196">
        <v>10.11</v>
      </c>
      <c r="J23" s="196">
        <v>30.81</v>
      </c>
      <c r="K23" s="196">
        <v>247.73</v>
      </c>
      <c r="L23" s="196">
        <v>6.55</v>
      </c>
      <c r="M23" s="196">
        <v>6.18</v>
      </c>
      <c r="N23" s="196">
        <v>1.04</v>
      </c>
      <c r="O23" s="196">
        <v>2.94</v>
      </c>
      <c r="P23" s="196">
        <v>1</v>
      </c>
      <c r="Q23" s="196">
        <v>7.66</v>
      </c>
      <c r="R23" s="196">
        <v>14.09</v>
      </c>
      <c r="S23" s="196">
        <v>8.7100000000000009</v>
      </c>
      <c r="T23" s="196">
        <v>0</v>
      </c>
      <c r="U23" s="196">
        <v>2.4900000000000002</v>
      </c>
      <c r="V23" s="196">
        <v>5</v>
      </c>
      <c r="W23" s="196">
        <v>0.9</v>
      </c>
      <c r="X23" s="196">
        <v>7.75</v>
      </c>
      <c r="Y23" s="196">
        <v>0</v>
      </c>
      <c r="Z23" s="196">
        <v>31.15</v>
      </c>
      <c r="AA23" s="196">
        <v>25.22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242.99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14.3</v>
      </c>
      <c r="E24" s="196">
        <v>0</v>
      </c>
      <c r="F24" s="196">
        <v>0</v>
      </c>
      <c r="G24" s="196">
        <v>22.9</v>
      </c>
      <c r="H24" s="196">
        <v>0</v>
      </c>
      <c r="I24" s="196">
        <v>10.11</v>
      </c>
      <c r="J24" s="196">
        <v>30.81</v>
      </c>
      <c r="K24" s="196">
        <v>170.93</v>
      </c>
      <c r="L24" s="196">
        <v>0.39</v>
      </c>
      <c r="M24" s="196">
        <v>6.18</v>
      </c>
      <c r="N24" s="196">
        <v>1.04</v>
      </c>
      <c r="O24" s="196">
        <v>2.94</v>
      </c>
      <c r="P24" s="196">
        <v>1</v>
      </c>
      <c r="Q24" s="196">
        <v>0.38</v>
      </c>
      <c r="R24" s="196">
        <v>0.75</v>
      </c>
      <c r="S24" s="196">
        <v>0.46</v>
      </c>
      <c r="T24" s="196">
        <v>0</v>
      </c>
      <c r="U24" s="196">
        <v>2.4900000000000002</v>
      </c>
      <c r="V24" s="196">
        <v>2.61</v>
      </c>
      <c r="W24" s="196">
        <v>0.82</v>
      </c>
      <c r="X24" s="196">
        <v>2.6</v>
      </c>
      <c r="Y24" s="196">
        <v>0</v>
      </c>
      <c r="Z24" s="196">
        <v>5.34</v>
      </c>
      <c r="AA24" s="196">
        <v>1.59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242.99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14.3</v>
      </c>
      <c r="E25" s="196">
        <v>0</v>
      </c>
      <c r="F25" s="196">
        <v>0</v>
      </c>
      <c r="G25" s="196">
        <v>22.9</v>
      </c>
      <c r="H25" s="196">
        <v>0</v>
      </c>
      <c r="I25" s="196">
        <v>10.11</v>
      </c>
      <c r="J25" s="196">
        <v>30.81</v>
      </c>
      <c r="K25" s="196">
        <v>122.94</v>
      </c>
      <c r="L25" s="196">
        <v>0.39</v>
      </c>
      <c r="M25" s="196">
        <v>6.18</v>
      </c>
      <c r="N25" s="196">
        <v>1.04</v>
      </c>
      <c r="O25" s="196">
        <v>2.94</v>
      </c>
      <c r="P25" s="196">
        <v>1</v>
      </c>
      <c r="Q25" s="196">
        <v>0.38</v>
      </c>
      <c r="R25" s="196">
        <v>0.75</v>
      </c>
      <c r="S25" s="196">
        <v>0.46</v>
      </c>
      <c r="T25" s="196">
        <v>0</v>
      </c>
      <c r="U25" s="196">
        <v>2.4900000000000002</v>
      </c>
      <c r="V25" s="196">
        <v>0.36</v>
      </c>
      <c r="W25" s="196">
        <v>0.82</v>
      </c>
      <c r="X25" s="196">
        <v>2.6</v>
      </c>
      <c r="Y25" s="196">
        <v>0</v>
      </c>
      <c r="Z25" s="196">
        <v>4.9000000000000004</v>
      </c>
      <c r="AA25" s="196">
        <v>1.59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242.99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14.3</v>
      </c>
      <c r="E26" s="196">
        <v>0</v>
      </c>
      <c r="F26" s="196">
        <v>0</v>
      </c>
      <c r="G26" s="196">
        <v>22.9</v>
      </c>
      <c r="H26" s="196">
        <v>0</v>
      </c>
      <c r="I26" s="196">
        <v>10.11</v>
      </c>
      <c r="J26" s="196">
        <v>30.81</v>
      </c>
      <c r="K26" s="196">
        <v>74.94</v>
      </c>
      <c r="L26" s="196">
        <v>0.39</v>
      </c>
      <c r="M26" s="196">
        <v>6.18</v>
      </c>
      <c r="N26" s="196">
        <v>1.04</v>
      </c>
      <c r="O26" s="196">
        <v>2.94</v>
      </c>
      <c r="P26" s="196">
        <v>1</v>
      </c>
      <c r="Q26" s="196">
        <v>0.38</v>
      </c>
      <c r="R26" s="196">
        <v>0.74</v>
      </c>
      <c r="S26" s="196">
        <v>0.46</v>
      </c>
      <c r="T26" s="196">
        <v>0</v>
      </c>
      <c r="U26" s="196">
        <v>2.4900000000000002</v>
      </c>
      <c r="V26" s="196">
        <v>0.37</v>
      </c>
      <c r="W26" s="196">
        <v>0.82</v>
      </c>
      <c r="X26" s="196">
        <v>2.6</v>
      </c>
      <c r="Y26" s="196">
        <v>0</v>
      </c>
      <c r="Z26" s="196">
        <v>4.9000000000000004</v>
      </c>
      <c r="AA26" s="196">
        <v>1.59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242.99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14.3</v>
      </c>
      <c r="E27" s="196">
        <v>0</v>
      </c>
      <c r="F27" s="196">
        <v>0</v>
      </c>
      <c r="G27" s="196">
        <v>22.9</v>
      </c>
      <c r="H27" s="196">
        <v>0</v>
      </c>
      <c r="I27" s="196">
        <v>10.11</v>
      </c>
      <c r="J27" s="196">
        <v>30.81</v>
      </c>
      <c r="K27" s="196">
        <v>20.329999999999998</v>
      </c>
      <c r="L27" s="196">
        <v>0.39</v>
      </c>
      <c r="M27" s="196">
        <v>6.18</v>
      </c>
      <c r="N27" s="196">
        <v>1.04</v>
      </c>
      <c r="O27" s="196">
        <v>2.94</v>
      </c>
      <c r="P27" s="196">
        <v>1</v>
      </c>
      <c r="Q27" s="196">
        <v>0.38</v>
      </c>
      <c r="R27" s="196">
        <v>0.74</v>
      </c>
      <c r="S27" s="196">
        <v>0.46</v>
      </c>
      <c r="T27" s="196">
        <v>0</v>
      </c>
      <c r="U27" s="196">
        <v>2.4900000000000002</v>
      </c>
      <c r="V27" s="196">
        <v>0.37</v>
      </c>
      <c r="W27" s="196">
        <v>0.82</v>
      </c>
      <c r="X27" s="196">
        <v>2.6</v>
      </c>
      <c r="Y27" s="196">
        <v>0</v>
      </c>
      <c r="Z27" s="196">
        <v>4.9000000000000004</v>
      </c>
      <c r="AA27" s="196">
        <v>1.59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192.99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14.3</v>
      </c>
      <c r="E28" s="196">
        <v>0</v>
      </c>
      <c r="F28" s="196">
        <v>0</v>
      </c>
      <c r="G28" s="196">
        <v>22.9</v>
      </c>
      <c r="H28" s="196">
        <v>0</v>
      </c>
      <c r="I28" s="196">
        <v>10.11</v>
      </c>
      <c r="J28" s="196">
        <v>30.81</v>
      </c>
      <c r="K28" s="196">
        <v>21.66</v>
      </c>
      <c r="L28" s="196">
        <v>0.39</v>
      </c>
      <c r="M28" s="196">
        <v>6.18</v>
      </c>
      <c r="N28" s="196">
        <v>1.04</v>
      </c>
      <c r="O28" s="196">
        <v>2.94</v>
      </c>
      <c r="P28" s="196">
        <v>1</v>
      </c>
      <c r="Q28" s="196">
        <v>1.62</v>
      </c>
      <c r="R28" s="196">
        <v>0.87</v>
      </c>
      <c r="S28" s="196">
        <v>1.1499999999999999</v>
      </c>
      <c r="T28" s="196">
        <v>0</v>
      </c>
      <c r="U28" s="196">
        <v>2.4900000000000002</v>
      </c>
      <c r="V28" s="196">
        <v>0.36</v>
      </c>
      <c r="W28" s="196">
        <v>0.82</v>
      </c>
      <c r="X28" s="196">
        <v>2.6</v>
      </c>
      <c r="Y28" s="196">
        <v>0</v>
      </c>
      <c r="Z28" s="196">
        <v>8.23</v>
      </c>
      <c r="AA28" s="196">
        <v>1.59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-16.95</v>
      </c>
      <c r="AL28" s="196">
        <v>0</v>
      </c>
      <c r="AM28" s="196">
        <v>0</v>
      </c>
      <c r="AN28" s="196">
        <v>0</v>
      </c>
      <c r="AO28" s="196">
        <v>142.99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14.3</v>
      </c>
      <c r="E29" s="196">
        <v>0</v>
      </c>
      <c r="F29" s="196">
        <v>0</v>
      </c>
      <c r="G29" s="196">
        <v>22.9</v>
      </c>
      <c r="H29" s="196">
        <v>0</v>
      </c>
      <c r="I29" s="196">
        <v>10.11</v>
      </c>
      <c r="J29" s="196">
        <v>30.81</v>
      </c>
      <c r="K29" s="196">
        <v>20.32</v>
      </c>
      <c r="L29" s="196">
        <v>0.39</v>
      </c>
      <c r="M29" s="196">
        <v>6.18</v>
      </c>
      <c r="N29" s="196">
        <v>1.04</v>
      </c>
      <c r="O29" s="196">
        <v>2.94</v>
      </c>
      <c r="P29" s="196">
        <v>1</v>
      </c>
      <c r="Q29" s="196">
        <v>0.42</v>
      </c>
      <c r="R29" s="196">
        <v>0.75</v>
      </c>
      <c r="S29" s="196">
        <v>0.47</v>
      </c>
      <c r="T29" s="196">
        <v>0</v>
      </c>
      <c r="U29" s="196">
        <v>2.4900000000000002</v>
      </c>
      <c r="V29" s="196">
        <v>0.36</v>
      </c>
      <c r="W29" s="196">
        <v>0.82</v>
      </c>
      <c r="X29" s="196">
        <v>2.6</v>
      </c>
      <c r="Y29" s="196">
        <v>0</v>
      </c>
      <c r="Z29" s="196">
        <v>4.9000000000000004</v>
      </c>
      <c r="AA29" s="196">
        <v>1.59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57.99</v>
      </c>
      <c r="AH29" s="196">
        <v>0</v>
      </c>
      <c r="AI29" s="196">
        <v>21.22</v>
      </c>
      <c r="AJ29" s="196">
        <v>0</v>
      </c>
      <c r="AK29" s="196">
        <v>-12.95</v>
      </c>
      <c r="AL29" s="196">
        <v>0</v>
      </c>
      <c r="AM29" s="196">
        <v>0</v>
      </c>
      <c r="AN29" s="196">
        <v>0</v>
      </c>
      <c r="AO29" s="196">
        <v>76.989999999999995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14.3</v>
      </c>
      <c r="E30" s="196">
        <v>0</v>
      </c>
      <c r="F30" s="196">
        <v>0</v>
      </c>
      <c r="G30" s="196">
        <v>22.9</v>
      </c>
      <c r="H30" s="196">
        <v>0</v>
      </c>
      <c r="I30" s="196">
        <v>10.11</v>
      </c>
      <c r="J30" s="196">
        <v>30.81</v>
      </c>
      <c r="K30" s="196">
        <v>20.32</v>
      </c>
      <c r="L30" s="196">
        <v>0.39</v>
      </c>
      <c r="M30" s="196">
        <v>6.18</v>
      </c>
      <c r="N30" s="196">
        <v>1.04</v>
      </c>
      <c r="O30" s="196">
        <v>2.94</v>
      </c>
      <c r="P30" s="196">
        <v>1</v>
      </c>
      <c r="Q30" s="196">
        <v>0.38</v>
      </c>
      <c r="R30" s="196">
        <v>0.75</v>
      </c>
      <c r="S30" s="196">
        <v>0.47</v>
      </c>
      <c r="T30" s="196">
        <v>0</v>
      </c>
      <c r="U30" s="196">
        <v>2.4900000000000002</v>
      </c>
      <c r="V30" s="196">
        <v>0.36</v>
      </c>
      <c r="W30" s="196">
        <v>0.82</v>
      </c>
      <c r="X30" s="196">
        <v>2.6</v>
      </c>
      <c r="Y30" s="196">
        <v>0</v>
      </c>
      <c r="Z30" s="196">
        <v>4.9000000000000004</v>
      </c>
      <c r="AA30" s="196">
        <v>1.59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45.26</v>
      </c>
      <c r="AH30" s="196">
        <v>0</v>
      </c>
      <c r="AI30" s="196">
        <v>21.22</v>
      </c>
      <c r="AJ30" s="196">
        <v>0</v>
      </c>
      <c r="AK30" s="196">
        <v>-9.52</v>
      </c>
      <c r="AL30" s="196">
        <v>0</v>
      </c>
      <c r="AM30" s="196">
        <v>0</v>
      </c>
      <c r="AN30" s="196">
        <v>0</v>
      </c>
      <c r="AO30" s="196">
        <v>241.99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14.3</v>
      </c>
      <c r="E31" s="196">
        <v>0</v>
      </c>
      <c r="F31" s="196">
        <v>0</v>
      </c>
      <c r="G31" s="196">
        <v>22.9</v>
      </c>
      <c r="H31" s="196">
        <v>0</v>
      </c>
      <c r="I31" s="196">
        <v>10.11</v>
      </c>
      <c r="J31" s="196">
        <v>30.81</v>
      </c>
      <c r="K31" s="196">
        <v>20.32</v>
      </c>
      <c r="L31" s="196">
        <v>0.39</v>
      </c>
      <c r="M31" s="196">
        <v>6.18</v>
      </c>
      <c r="N31" s="196">
        <v>1.04</v>
      </c>
      <c r="O31" s="196">
        <v>2.94</v>
      </c>
      <c r="P31" s="196">
        <v>1</v>
      </c>
      <c r="Q31" s="196">
        <v>0.38</v>
      </c>
      <c r="R31" s="196">
        <v>0.75</v>
      </c>
      <c r="S31" s="196">
        <v>0.47</v>
      </c>
      <c r="T31" s="196">
        <v>0</v>
      </c>
      <c r="U31" s="196">
        <v>2.4900000000000002</v>
      </c>
      <c r="V31" s="196">
        <v>0.36</v>
      </c>
      <c r="W31" s="196">
        <v>0.82</v>
      </c>
      <c r="X31" s="196">
        <v>2.6</v>
      </c>
      <c r="Y31" s="196">
        <v>0</v>
      </c>
      <c r="Z31" s="196">
        <v>4.9000000000000004</v>
      </c>
      <c r="AA31" s="196">
        <v>1.59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45.26</v>
      </c>
      <c r="AH31" s="196">
        <v>0</v>
      </c>
      <c r="AI31" s="196">
        <v>21.22</v>
      </c>
      <c r="AJ31" s="196">
        <v>0</v>
      </c>
      <c r="AK31" s="196">
        <v>-9.52</v>
      </c>
      <c r="AL31" s="196">
        <v>0</v>
      </c>
      <c r="AM31" s="196">
        <v>0</v>
      </c>
      <c r="AN31" s="196">
        <v>0</v>
      </c>
      <c r="AO31" s="196">
        <v>239.99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14.3</v>
      </c>
      <c r="E32" s="196">
        <v>0</v>
      </c>
      <c r="F32" s="196">
        <v>0</v>
      </c>
      <c r="G32" s="196">
        <v>22.9</v>
      </c>
      <c r="H32" s="196">
        <v>0</v>
      </c>
      <c r="I32" s="196">
        <v>10.11</v>
      </c>
      <c r="J32" s="196">
        <v>30.81</v>
      </c>
      <c r="K32" s="196">
        <v>20.32</v>
      </c>
      <c r="L32" s="196">
        <v>0.39</v>
      </c>
      <c r="M32" s="196">
        <v>6.18</v>
      </c>
      <c r="N32" s="196">
        <v>1.04</v>
      </c>
      <c r="O32" s="196">
        <v>2.94</v>
      </c>
      <c r="P32" s="196">
        <v>1</v>
      </c>
      <c r="Q32" s="196">
        <v>0.38</v>
      </c>
      <c r="R32" s="196">
        <v>0.75</v>
      </c>
      <c r="S32" s="196">
        <v>0.47</v>
      </c>
      <c r="T32" s="196">
        <v>0</v>
      </c>
      <c r="U32" s="196">
        <v>2.4900000000000002</v>
      </c>
      <c r="V32" s="196">
        <v>0.36</v>
      </c>
      <c r="W32" s="196">
        <v>0.82</v>
      </c>
      <c r="X32" s="196">
        <v>2.6</v>
      </c>
      <c r="Y32" s="196">
        <v>0</v>
      </c>
      <c r="Z32" s="196">
        <v>4.9000000000000004</v>
      </c>
      <c r="AA32" s="196">
        <v>1.59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45.26</v>
      </c>
      <c r="AH32" s="196">
        <v>0</v>
      </c>
      <c r="AI32" s="196">
        <v>21.22</v>
      </c>
      <c r="AJ32" s="196">
        <v>0</v>
      </c>
      <c r="AK32" s="196">
        <v>-9.52</v>
      </c>
      <c r="AL32" s="196">
        <v>0</v>
      </c>
      <c r="AM32" s="196">
        <v>0</v>
      </c>
      <c r="AN32" s="196">
        <v>0</v>
      </c>
      <c r="AO32" s="196">
        <v>77.989999999999995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14.3</v>
      </c>
      <c r="E33" s="196">
        <v>0</v>
      </c>
      <c r="F33" s="196">
        <v>0</v>
      </c>
      <c r="G33" s="196">
        <v>22.9</v>
      </c>
      <c r="H33" s="196">
        <v>0</v>
      </c>
      <c r="I33" s="196">
        <v>10.11</v>
      </c>
      <c r="J33" s="196">
        <v>30.81</v>
      </c>
      <c r="K33" s="196">
        <v>20.32</v>
      </c>
      <c r="L33" s="196">
        <v>0.39</v>
      </c>
      <c r="M33" s="196">
        <v>6.18</v>
      </c>
      <c r="N33" s="196">
        <v>1.04</v>
      </c>
      <c r="O33" s="196">
        <v>2.94</v>
      </c>
      <c r="P33" s="196">
        <v>1</v>
      </c>
      <c r="Q33" s="196">
        <v>0.38</v>
      </c>
      <c r="R33" s="196">
        <v>0.75</v>
      </c>
      <c r="S33" s="196">
        <v>0.47</v>
      </c>
      <c r="T33" s="196">
        <v>0</v>
      </c>
      <c r="U33" s="196">
        <v>2.4900000000000002</v>
      </c>
      <c r="V33" s="196">
        <v>0.36</v>
      </c>
      <c r="W33" s="196">
        <v>0.82</v>
      </c>
      <c r="X33" s="196">
        <v>2.6</v>
      </c>
      <c r="Y33" s="196">
        <v>0</v>
      </c>
      <c r="Z33" s="196">
        <v>4.9000000000000004</v>
      </c>
      <c r="AA33" s="196">
        <v>0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45.26</v>
      </c>
      <c r="AH33" s="196">
        <v>0</v>
      </c>
      <c r="AI33" s="196">
        <v>21.22</v>
      </c>
      <c r="AJ33" s="196">
        <v>0</v>
      </c>
      <c r="AK33" s="196">
        <v>-9.52</v>
      </c>
      <c r="AL33" s="196">
        <v>0</v>
      </c>
      <c r="AM33" s="196">
        <v>0</v>
      </c>
      <c r="AN33" s="196">
        <v>0</v>
      </c>
      <c r="AO33" s="196">
        <v>90.99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14.3</v>
      </c>
      <c r="E34" s="196">
        <v>0</v>
      </c>
      <c r="F34" s="196">
        <v>0</v>
      </c>
      <c r="G34" s="196">
        <v>22.9</v>
      </c>
      <c r="H34" s="196">
        <v>0</v>
      </c>
      <c r="I34" s="196">
        <v>10.11</v>
      </c>
      <c r="J34" s="196">
        <v>30.81</v>
      </c>
      <c r="K34" s="196">
        <v>20.32</v>
      </c>
      <c r="L34" s="196">
        <v>0.39</v>
      </c>
      <c r="M34" s="196">
        <v>6.18</v>
      </c>
      <c r="N34" s="196">
        <v>1.04</v>
      </c>
      <c r="O34" s="196">
        <v>2.94</v>
      </c>
      <c r="P34" s="196">
        <v>1</v>
      </c>
      <c r="Q34" s="196">
        <v>0.38</v>
      </c>
      <c r="R34" s="196">
        <v>0.75</v>
      </c>
      <c r="S34" s="196">
        <v>0.47</v>
      </c>
      <c r="T34" s="196">
        <v>0</v>
      </c>
      <c r="U34" s="196">
        <v>2.4900000000000002</v>
      </c>
      <c r="V34" s="196">
        <v>0.36</v>
      </c>
      <c r="W34" s="196">
        <v>0.82</v>
      </c>
      <c r="X34" s="196">
        <v>2.6</v>
      </c>
      <c r="Y34" s="196">
        <v>0</v>
      </c>
      <c r="Z34" s="196">
        <v>4.9000000000000004</v>
      </c>
      <c r="AA34" s="196">
        <v>0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45.26</v>
      </c>
      <c r="AH34" s="196">
        <v>0</v>
      </c>
      <c r="AI34" s="196">
        <v>21.22</v>
      </c>
      <c r="AJ34" s="196">
        <v>0</v>
      </c>
      <c r="AK34" s="196">
        <v>-9.52</v>
      </c>
      <c r="AL34" s="196">
        <v>0</v>
      </c>
      <c r="AM34" s="196">
        <v>0</v>
      </c>
      <c r="AN34" s="196">
        <v>0</v>
      </c>
      <c r="AO34" s="196">
        <v>72.989999999999995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14.2</v>
      </c>
      <c r="E35" s="196">
        <v>0</v>
      </c>
      <c r="F35" s="196">
        <v>0</v>
      </c>
      <c r="G35" s="196">
        <v>22.9</v>
      </c>
      <c r="H35" s="196">
        <v>0</v>
      </c>
      <c r="I35" s="196">
        <v>10.11</v>
      </c>
      <c r="J35" s="196">
        <v>30.81</v>
      </c>
      <c r="K35" s="196">
        <v>20.32</v>
      </c>
      <c r="L35" s="196">
        <v>0.39</v>
      </c>
      <c r="M35" s="196">
        <v>6.18</v>
      </c>
      <c r="N35" s="196">
        <v>1.04</v>
      </c>
      <c r="O35" s="196">
        <v>2.94</v>
      </c>
      <c r="P35" s="196">
        <v>1</v>
      </c>
      <c r="Q35" s="196">
        <v>0.38</v>
      </c>
      <c r="R35" s="196">
        <v>0.75</v>
      </c>
      <c r="S35" s="196">
        <v>0.47</v>
      </c>
      <c r="T35" s="196">
        <v>0</v>
      </c>
      <c r="U35" s="196">
        <v>2.4900000000000002</v>
      </c>
      <c r="V35" s="196">
        <v>0.36</v>
      </c>
      <c r="W35" s="196">
        <v>0.82</v>
      </c>
      <c r="X35" s="196">
        <v>2.6</v>
      </c>
      <c r="Y35" s="196">
        <v>0</v>
      </c>
      <c r="Z35" s="196">
        <v>4.9000000000000004</v>
      </c>
      <c r="AA35" s="196">
        <v>0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45.26</v>
      </c>
      <c r="AH35" s="196">
        <v>0</v>
      </c>
      <c r="AI35" s="196">
        <v>21.22</v>
      </c>
      <c r="AJ35" s="196">
        <v>0</v>
      </c>
      <c r="AK35" s="196">
        <v>-9.52</v>
      </c>
      <c r="AL35" s="196">
        <v>0</v>
      </c>
      <c r="AM35" s="196">
        <v>0</v>
      </c>
      <c r="AN35" s="196">
        <v>0</v>
      </c>
      <c r="AO35" s="196">
        <v>72.989999999999995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14.2</v>
      </c>
      <c r="E36" s="196">
        <v>0</v>
      </c>
      <c r="F36" s="196">
        <v>0</v>
      </c>
      <c r="G36" s="196">
        <v>22.9</v>
      </c>
      <c r="H36" s="196">
        <v>0</v>
      </c>
      <c r="I36" s="196">
        <v>10.11</v>
      </c>
      <c r="J36" s="196">
        <v>30.81</v>
      </c>
      <c r="K36" s="196">
        <v>20.32</v>
      </c>
      <c r="L36" s="196">
        <v>0.39</v>
      </c>
      <c r="M36" s="196">
        <v>6.18</v>
      </c>
      <c r="N36" s="196">
        <v>1.04</v>
      </c>
      <c r="O36" s="196">
        <v>2.94</v>
      </c>
      <c r="P36" s="196">
        <v>1</v>
      </c>
      <c r="Q36" s="196">
        <v>0.38</v>
      </c>
      <c r="R36" s="196">
        <v>0.75</v>
      </c>
      <c r="S36" s="196">
        <v>0.47</v>
      </c>
      <c r="T36" s="196">
        <v>0</v>
      </c>
      <c r="U36" s="196">
        <v>2.4900000000000002</v>
      </c>
      <c r="V36" s="196">
        <v>0.36</v>
      </c>
      <c r="W36" s="196">
        <v>0.82</v>
      </c>
      <c r="X36" s="196">
        <v>2.6</v>
      </c>
      <c r="Y36" s="196">
        <v>0</v>
      </c>
      <c r="Z36" s="196">
        <v>4.9000000000000004</v>
      </c>
      <c r="AA36" s="196">
        <v>0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45.26</v>
      </c>
      <c r="AH36" s="196">
        <v>0</v>
      </c>
      <c r="AI36" s="196">
        <v>21.22</v>
      </c>
      <c r="AJ36" s="196">
        <v>0</v>
      </c>
      <c r="AK36" s="196">
        <v>-9.52</v>
      </c>
      <c r="AL36" s="196">
        <v>0</v>
      </c>
      <c r="AM36" s="196">
        <v>0</v>
      </c>
      <c r="AN36" s="196">
        <v>0</v>
      </c>
      <c r="AO36" s="196">
        <v>176.99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14.2</v>
      </c>
      <c r="E37" s="196">
        <v>0</v>
      </c>
      <c r="F37" s="196">
        <v>0</v>
      </c>
      <c r="G37" s="196">
        <v>22.9</v>
      </c>
      <c r="H37" s="196">
        <v>0</v>
      </c>
      <c r="I37" s="196">
        <v>10.11</v>
      </c>
      <c r="J37" s="196">
        <v>30.81</v>
      </c>
      <c r="K37" s="196">
        <v>20.32</v>
      </c>
      <c r="L37" s="196">
        <v>0.39</v>
      </c>
      <c r="M37" s="196">
        <v>6.18</v>
      </c>
      <c r="N37" s="196">
        <v>1.04</v>
      </c>
      <c r="O37" s="196">
        <v>2.94</v>
      </c>
      <c r="P37" s="196">
        <v>1</v>
      </c>
      <c r="Q37" s="196">
        <v>0.38</v>
      </c>
      <c r="R37" s="196">
        <v>0.75</v>
      </c>
      <c r="S37" s="196">
        <v>0.47</v>
      </c>
      <c r="T37" s="196">
        <v>0</v>
      </c>
      <c r="U37" s="196">
        <v>2.4900000000000002</v>
      </c>
      <c r="V37" s="196">
        <v>0.36</v>
      </c>
      <c r="W37" s="196">
        <v>0.82</v>
      </c>
      <c r="X37" s="196">
        <v>2.6</v>
      </c>
      <c r="Y37" s="196">
        <v>0</v>
      </c>
      <c r="Z37" s="196">
        <v>4.9000000000000004</v>
      </c>
      <c r="AA37" s="196">
        <v>0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45.26</v>
      </c>
      <c r="AH37" s="196">
        <v>0</v>
      </c>
      <c r="AI37" s="196">
        <v>21.22</v>
      </c>
      <c r="AJ37" s="196">
        <v>0</v>
      </c>
      <c r="AK37" s="196">
        <v>-9.52</v>
      </c>
      <c r="AL37" s="196">
        <v>0</v>
      </c>
      <c r="AM37" s="196">
        <v>0</v>
      </c>
      <c r="AN37" s="196">
        <v>0</v>
      </c>
      <c r="AO37" s="196">
        <v>178.99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14.2</v>
      </c>
      <c r="E38" s="196">
        <v>0</v>
      </c>
      <c r="F38" s="196">
        <v>0</v>
      </c>
      <c r="G38" s="196">
        <v>22.9</v>
      </c>
      <c r="H38" s="196">
        <v>0</v>
      </c>
      <c r="I38" s="196">
        <v>10.11</v>
      </c>
      <c r="J38" s="196">
        <v>30.81</v>
      </c>
      <c r="K38" s="196">
        <v>20.32</v>
      </c>
      <c r="L38" s="196">
        <v>0.39</v>
      </c>
      <c r="M38" s="196">
        <v>6.18</v>
      </c>
      <c r="N38" s="196">
        <v>1.04</v>
      </c>
      <c r="O38" s="196">
        <v>2.94</v>
      </c>
      <c r="P38" s="196">
        <v>1</v>
      </c>
      <c r="Q38" s="196">
        <v>0.38</v>
      </c>
      <c r="R38" s="196">
        <v>0.75</v>
      </c>
      <c r="S38" s="196">
        <v>0.47</v>
      </c>
      <c r="T38" s="196">
        <v>0</v>
      </c>
      <c r="U38" s="196">
        <v>2.4900000000000002</v>
      </c>
      <c r="V38" s="196">
        <v>0.36</v>
      </c>
      <c r="W38" s="196">
        <v>0.82</v>
      </c>
      <c r="X38" s="196">
        <v>2.6</v>
      </c>
      <c r="Y38" s="196">
        <v>0</v>
      </c>
      <c r="Z38" s="196">
        <v>4.9000000000000004</v>
      </c>
      <c r="AA38" s="196">
        <v>0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45.26</v>
      </c>
      <c r="AH38" s="196">
        <v>0</v>
      </c>
      <c r="AI38" s="196">
        <v>21.22</v>
      </c>
      <c r="AJ38" s="196">
        <v>0</v>
      </c>
      <c r="AK38" s="196">
        <v>-29.12</v>
      </c>
      <c r="AL38" s="196">
        <v>0</v>
      </c>
      <c r="AM38" s="196">
        <v>0</v>
      </c>
      <c r="AN38" s="196">
        <v>0</v>
      </c>
      <c r="AO38" s="196">
        <v>212.99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14.2</v>
      </c>
      <c r="E39" s="196">
        <v>0</v>
      </c>
      <c r="F39" s="196">
        <v>0</v>
      </c>
      <c r="G39" s="196">
        <v>22.9</v>
      </c>
      <c r="H39" s="196">
        <v>0</v>
      </c>
      <c r="I39" s="196">
        <v>10.11</v>
      </c>
      <c r="J39" s="196">
        <v>30.81</v>
      </c>
      <c r="K39" s="196">
        <v>20.32</v>
      </c>
      <c r="L39" s="196">
        <v>0.39</v>
      </c>
      <c r="M39" s="196">
        <v>6.18</v>
      </c>
      <c r="N39" s="196">
        <v>1.04</v>
      </c>
      <c r="O39" s="196">
        <v>2.94</v>
      </c>
      <c r="P39" s="196">
        <v>1</v>
      </c>
      <c r="Q39" s="196">
        <v>0.38</v>
      </c>
      <c r="R39" s="196">
        <v>0.75</v>
      </c>
      <c r="S39" s="196">
        <v>0.47</v>
      </c>
      <c r="T39" s="196">
        <v>0</v>
      </c>
      <c r="U39" s="196">
        <v>2.4900000000000002</v>
      </c>
      <c r="V39" s="196">
        <v>0.36</v>
      </c>
      <c r="W39" s="196">
        <v>0.82</v>
      </c>
      <c r="X39" s="196">
        <v>2.6</v>
      </c>
      <c r="Y39" s="196">
        <v>0</v>
      </c>
      <c r="Z39" s="196">
        <v>4.9000000000000004</v>
      </c>
      <c r="AA39" s="196">
        <v>0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45.26</v>
      </c>
      <c r="AH39" s="196">
        <v>0</v>
      </c>
      <c r="AI39" s="196">
        <v>21.22</v>
      </c>
      <c r="AJ39" s="196">
        <v>0</v>
      </c>
      <c r="AK39" s="196">
        <v>-29.12</v>
      </c>
      <c r="AL39" s="196">
        <v>0</v>
      </c>
      <c r="AM39" s="196">
        <v>0</v>
      </c>
      <c r="AN39" s="196">
        <v>0</v>
      </c>
      <c r="AO39" s="196">
        <v>72.989999999999995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14.2</v>
      </c>
      <c r="E40" s="196">
        <v>0</v>
      </c>
      <c r="F40" s="196">
        <v>0</v>
      </c>
      <c r="G40" s="196">
        <v>22.9</v>
      </c>
      <c r="H40" s="196">
        <v>0</v>
      </c>
      <c r="I40" s="196">
        <v>10.11</v>
      </c>
      <c r="J40" s="196">
        <v>30.81</v>
      </c>
      <c r="K40" s="196">
        <v>20.32</v>
      </c>
      <c r="L40" s="196">
        <v>0.39</v>
      </c>
      <c r="M40" s="196">
        <v>6.18</v>
      </c>
      <c r="N40" s="196">
        <v>1.04</v>
      </c>
      <c r="O40" s="196">
        <v>2.94</v>
      </c>
      <c r="P40" s="196">
        <v>1</v>
      </c>
      <c r="Q40" s="196">
        <v>0.38</v>
      </c>
      <c r="R40" s="196">
        <v>0.75</v>
      </c>
      <c r="S40" s="196">
        <v>0.47</v>
      </c>
      <c r="T40" s="196">
        <v>0</v>
      </c>
      <c r="U40" s="196">
        <v>2.4900000000000002</v>
      </c>
      <c r="V40" s="196">
        <v>0.36</v>
      </c>
      <c r="W40" s="196">
        <v>0.82</v>
      </c>
      <c r="X40" s="196">
        <v>2.6</v>
      </c>
      <c r="Y40" s="196">
        <v>0</v>
      </c>
      <c r="Z40" s="196">
        <v>4.9000000000000004</v>
      </c>
      <c r="AA40" s="196">
        <v>0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45.26</v>
      </c>
      <c r="AH40" s="196">
        <v>0</v>
      </c>
      <c r="AI40" s="196">
        <v>21.22</v>
      </c>
      <c r="AJ40" s="196">
        <v>0</v>
      </c>
      <c r="AK40" s="196">
        <v>-29.12</v>
      </c>
      <c r="AL40" s="196">
        <v>0</v>
      </c>
      <c r="AM40" s="196">
        <v>0</v>
      </c>
      <c r="AN40" s="196">
        <v>0</v>
      </c>
      <c r="AO40" s="196">
        <v>72.989999999999995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14.2</v>
      </c>
      <c r="E41" s="196">
        <v>0</v>
      </c>
      <c r="F41" s="196">
        <v>0</v>
      </c>
      <c r="G41" s="196">
        <v>22.9</v>
      </c>
      <c r="H41" s="196">
        <v>0</v>
      </c>
      <c r="I41" s="196">
        <v>10.11</v>
      </c>
      <c r="J41" s="196">
        <v>30.81</v>
      </c>
      <c r="K41" s="196">
        <v>20.32</v>
      </c>
      <c r="L41" s="196">
        <v>0.39</v>
      </c>
      <c r="M41" s="196">
        <v>6.18</v>
      </c>
      <c r="N41" s="196">
        <v>1.04</v>
      </c>
      <c r="O41" s="196">
        <v>2.94</v>
      </c>
      <c r="P41" s="196">
        <v>1</v>
      </c>
      <c r="Q41" s="196">
        <v>0.38</v>
      </c>
      <c r="R41" s="196">
        <v>0.75</v>
      </c>
      <c r="S41" s="196">
        <v>0.47</v>
      </c>
      <c r="T41" s="196">
        <v>0</v>
      </c>
      <c r="U41" s="196">
        <v>2.4900000000000002</v>
      </c>
      <c r="V41" s="196">
        <v>0.36</v>
      </c>
      <c r="W41" s="196">
        <v>0.82</v>
      </c>
      <c r="X41" s="196">
        <v>2.6</v>
      </c>
      <c r="Y41" s="196">
        <v>0</v>
      </c>
      <c r="Z41" s="196">
        <v>4.9000000000000004</v>
      </c>
      <c r="AA41" s="196">
        <v>0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57.99</v>
      </c>
      <c r="AH41" s="196">
        <v>0</v>
      </c>
      <c r="AI41" s="196">
        <v>21.22</v>
      </c>
      <c r="AJ41" s="196">
        <v>0</v>
      </c>
      <c r="AK41" s="196">
        <v>-9.52</v>
      </c>
      <c r="AL41" s="196">
        <v>0</v>
      </c>
      <c r="AM41" s="196">
        <v>0</v>
      </c>
      <c r="AN41" s="196">
        <v>0</v>
      </c>
      <c r="AO41" s="196">
        <v>72.989999999999995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14.2</v>
      </c>
      <c r="E42" s="196">
        <v>0</v>
      </c>
      <c r="F42" s="196">
        <v>0</v>
      </c>
      <c r="G42" s="196">
        <v>22.9</v>
      </c>
      <c r="H42" s="196">
        <v>0</v>
      </c>
      <c r="I42" s="196">
        <v>10.11</v>
      </c>
      <c r="J42" s="196">
        <v>30.81</v>
      </c>
      <c r="K42" s="196">
        <v>20.32</v>
      </c>
      <c r="L42" s="196">
        <v>0.39</v>
      </c>
      <c r="M42" s="196">
        <v>6.18</v>
      </c>
      <c r="N42" s="196">
        <v>1.04</v>
      </c>
      <c r="O42" s="196">
        <v>2.94</v>
      </c>
      <c r="P42" s="196">
        <v>1</v>
      </c>
      <c r="Q42" s="196">
        <v>0.38</v>
      </c>
      <c r="R42" s="196">
        <v>0.75</v>
      </c>
      <c r="S42" s="196">
        <v>0.47</v>
      </c>
      <c r="T42" s="196">
        <v>0</v>
      </c>
      <c r="U42" s="196">
        <v>2.4900000000000002</v>
      </c>
      <c r="V42" s="196">
        <v>0.36</v>
      </c>
      <c r="W42" s="196">
        <v>0.82</v>
      </c>
      <c r="X42" s="196">
        <v>2.6</v>
      </c>
      <c r="Y42" s="196">
        <v>0</v>
      </c>
      <c r="Z42" s="196">
        <v>4.9000000000000004</v>
      </c>
      <c r="AA42" s="196">
        <v>0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57.99</v>
      </c>
      <c r="AH42" s="196">
        <v>0</v>
      </c>
      <c r="AI42" s="196">
        <v>21.22</v>
      </c>
      <c r="AJ42" s="196">
        <v>0</v>
      </c>
      <c r="AK42" s="196">
        <v>-9.52</v>
      </c>
      <c r="AL42" s="196">
        <v>0</v>
      </c>
      <c r="AM42" s="196">
        <v>0</v>
      </c>
      <c r="AN42" s="196">
        <v>0</v>
      </c>
      <c r="AO42" s="196">
        <v>72.989999999999995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14.2</v>
      </c>
      <c r="E43" s="196">
        <v>0</v>
      </c>
      <c r="F43" s="196">
        <v>0</v>
      </c>
      <c r="G43" s="196">
        <v>22.9</v>
      </c>
      <c r="H43" s="196">
        <v>0</v>
      </c>
      <c r="I43" s="196">
        <v>10.11</v>
      </c>
      <c r="J43" s="196">
        <v>30.81</v>
      </c>
      <c r="K43" s="196">
        <v>20.32</v>
      </c>
      <c r="L43" s="196">
        <v>0.39</v>
      </c>
      <c r="M43" s="196">
        <v>6.18</v>
      </c>
      <c r="N43" s="196">
        <v>1.04</v>
      </c>
      <c r="O43" s="196">
        <v>2.94</v>
      </c>
      <c r="P43" s="196">
        <v>1</v>
      </c>
      <c r="Q43" s="196">
        <v>0.38</v>
      </c>
      <c r="R43" s="196">
        <v>0.75</v>
      </c>
      <c r="S43" s="196">
        <v>0.47</v>
      </c>
      <c r="T43" s="196">
        <v>0</v>
      </c>
      <c r="U43" s="196">
        <v>2.4900000000000002</v>
      </c>
      <c r="V43" s="196">
        <v>0.36</v>
      </c>
      <c r="W43" s="196">
        <v>0.82</v>
      </c>
      <c r="X43" s="196">
        <v>2.6</v>
      </c>
      <c r="Y43" s="196">
        <v>0</v>
      </c>
      <c r="Z43" s="196">
        <v>4.9000000000000004</v>
      </c>
      <c r="AA43" s="196">
        <v>0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57.99</v>
      </c>
      <c r="AH43" s="196">
        <v>0</v>
      </c>
      <c r="AI43" s="196">
        <v>21.22</v>
      </c>
      <c r="AJ43" s="196">
        <v>0</v>
      </c>
      <c r="AK43" s="196">
        <v>-9.52</v>
      </c>
      <c r="AL43" s="196">
        <v>0</v>
      </c>
      <c r="AM43" s="196">
        <v>0</v>
      </c>
      <c r="AN43" s="196">
        <v>0</v>
      </c>
      <c r="AO43" s="196">
        <v>72.989999999999995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14.2</v>
      </c>
      <c r="E44" s="196">
        <v>0</v>
      </c>
      <c r="F44" s="196">
        <v>0</v>
      </c>
      <c r="G44" s="196">
        <v>22.9</v>
      </c>
      <c r="H44" s="196">
        <v>0</v>
      </c>
      <c r="I44" s="196">
        <v>10.11</v>
      </c>
      <c r="J44" s="196">
        <v>30.81</v>
      </c>
      <c r="K44" s="196">
        <v>20.32</v>
      </c>
      <c r="L44" s="196">
        <v>0.39</v>
      </c>
      <c r="M44" s="196">
        <v>6.18</v>
      </c>
      <c r="N44" s="196">
        <v>1.04</v>
      </c>
      <c r="O44" s="196">
        <v>2.94</v>
      </c>
      <c r="P44" s="196">
        <v>1</v>
      </c>
      <c r="Q44" s="196">
        <v>0.38</v>
      </c>
      <c r="R44" s="196">
        <v>0.75</v>
      </c>
      <c r="S44" s="196">
        <v>0.47</v>
      </c>
      <c r="T44" s="196">
        <v>0</v>
      </c>
      <c r="U44" s="196">
        <v>2.4900000000000002</v>
      </c>
      <c r="V44" s="196">
        <v>0.36</v>
      </c>
      <c r="W44" s="196">
        <v>0.82</v>
      </c>
      <c r="X44" s="196">
        <v>2.6</v>
      </c>
      <c r="Y44" s="196">
        <v>0</v>
      </c>
      <c r="Z44" s="196">
        <v>4.9000000000000004</v>
      </c>
      <c r="AA44" s="196">
        <v>0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45.26</v>
      </c>
      <c r="AH44" s="196">
        <v>0</v>
      </c>
      <c r="AI44" s="196">
        <v>21.22</v>
      </c>
      <c r="AJ44" s="196">
        <v>0</v>
      </c>
      <c r="AK44" s="196">
        <v>-29.12</v>
      </c>
      <c r="AL44" s="196">
        <v>0</v>
      </c>
      <c r="AM44" s="196">
        <v>0</v>
      </c>
      <c r="AN44" s="196">
        <v>0</v>
      </c>
      <c r="AO44" s="196">
        <v>72.989999999999995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14.2</v>
      </c>
      <c r="E45" s="196">
        <v>0</v>
      </c>
      <c r="F45" s="196">
        <v>0</v>
      </c>
      <c r="G45" s="196">
        <v>22.9</v>
      </c>
      <c r="H45" s="196">
        <v>0</v>
      </c>
      <c r="I45" s="196">
        <v>10.11</v>
      </c>
      <c r="J45" s="196">
        <v>30.81</v>
      </c>
      <c r="K45" s="196">
        <v>20.32</v>
      </c>
      <c r="L45" s="196">
        <v>0.39</v>
      </c>
      <c r="M45" s="196">
        <v>6.18</v>
      </c>
      <c r="N45" s="196">
        <v>1.04</v>
      </c>
      <c r="O45" s="196">
        <v>2.94</v>
      </c>
      <c r="P45" s="196">
        <v>1</v>
      </c>
      <c r="Q45" s="196">
        <v>0.38</v>
      </c>
      <c r="R45" s="196">
        <v>0.75</v>
      </c>
      <c r="S45" s="196">
        <v>0.47</v>
      </c>
      <c r="T45" s="196">
        <v>0</v>
      </c>
      <c r="U45" s="196">
        <v>2.4900000000000002</v>
      </c>
      <c r="V45" s="196">
        <v>0.36</v>
      </c>
      <c r="W45" s="196">
        <v>0.82</v>
      </c>
      <c r="X45" s="196">
        <v>2.6</v>
      </c>
      <c r="Y45" s="196">
        <v>0</v>
      </c>
      <c r="Z45" s="196">
        <v>4.9000000000000004</v>
      </c>
      <c r="AA45" s="196">
        <v>0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45.26</v>
      </c>
      <c r="AH45" s="196">
        <v>0</v>
      </c>
      <c r="AI45" s="196">
        <v>21.22</v>
      </c>
      <c r="AJ45" s="196">
        <v>0</v>
      </c>
      <c r="AK45" s="196">
        <v>-9.52</v>
      </c>
      <c r="AL45" s="196">
        <v>0</v>
      </c>
      <c r="AM45" s="196">
        <v>0</v>
      </c>
      <c r="AN45" s="196">
        <v>0</v>
      </c>
      <c r="AO45" s="196">
        <v>142.99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14.2</v>
      </c>
      <c r="E46" s="196">
        <v>0</v>
      </c>
      <c r="F46" s="196">
        <v>0</v>
      </c>
      <c r="G46" s="196">
        <v>22.9</v>
      </c>
      <c r="H46" s="196">
        <v>0</v>
      </c>
      <c r="I46" s="196">
        <v>10.11</v>
      </c>
      <c r="J46" s="196">
        <v>30.81</v>
      </c>
      <c r="K46" s="196">
        <v>20.32</v>
      </c>
      <c r="L46" s="196">
        <v>0.39</v>
      </c>
      <c r="M46" s="196">
        <v>6.18</v>
      </c>
      <c r="N46" s="196">
        <v>1.04</v>
      </c>
      <c r="O46" s="196">
        <v>2.94</v>
      </c>
      <c r="P46" s="196">
        <v>1</v>
      </c>
      <c r="Q46" s="196">
        <v>0.38</v>
      </c>
      <c r="R46" s="196">
        <v>0.75</v>
      </c>
      <c r="S46" s="196">
        <v>0.47</v>
      </c>
      <c r="T46" s="196">
        <v>0</v>
      </c>
      <c r="U46" s="196">
        <v>2.4900000000000002</v>
      </c>
      <c r="V46" s="196">
        <v>0.36</v>
      </c>
      <c r="W46" s="196">
        <v>0.82</v>
      </c>
      <c r="X46" s="196">
        <v>2.6</v>
      </c>
      <c r="Y46" s="196">
        <v>0</v>
      </c>
      <c r="Z46" s="196">
        <v>4.9000000000000004</v>
      </c>
      <c r="AA46" s="196">
        <v>0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45.26</v>
      </c>
      <c r="AH46" s="196">
        <v>0</v>
      </c>
      <c r="AI46" s="196">
        <v>21.22</v>
      </c>
      <c r="AJ46" s="196">
        <v>0</v>
      </c>
      <c r="AK46" s="196">
        <v>-9.52</v>
      </c>
      <c r="AL46" s="196">
        <v>0</v>
      </c>
      <c r="AM46" s="196">
        <v>0</v>
      </c>
      <c r="AN46" s="196">
        <v>0</v>
      </c>
      <c r="AO46" s="196">
        <v>142.99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14.2</v>
      </c>
      <c r="E47" s="196">
        <v>0</v>
      </c>
      <c r="F47" s="196">
        <v>0</v>
      </c>
      <c r="G47" s="196">
        <v>22.9</v>
      </c>
      <c r="H47" s="196">
        <v>0</v>
      </c>
      <c r="I47" s="196">
        <v>10.11</v>
      </c>
      <c r="J47" s="196">
        <v>30.81</v>
      </c>
      <c r="K47" s="196">
        <v>20.32</v>
      </c>
      <c r="L47" s="196">
        <v>0.39</v>
      </c>
      <c r="M47" s="196">
        <v>6.18</v>
      </c>
      <c r="N47" s="196">
        <v>1.04</v>
      </c>
      <c r="O47" s="196">
        <v>2.94</v>
      </c>
      <c r="P47" s="196">
        <v>1</v>
      </c>
      <c r="Q47" s="196">
        <v>0.38</v>
      </c>
      <c r="R47" s="196">
        <v>0.75</v>
      </c>
      <c r="S47" s="196">
        <v>0.47</v>
      </c>
      <c r="T47" s="196">
        <v>0</v>
      </c>
      <c r="U47" s="196">
        <v>2.4900000000000002</v>
      </c>
      <c r="V47" s="196">
        <v>0.36</v>
      </c>
      <c r="W47" s="196">
        <v>0.82</v>
      </c>
      <c r="X47" s="196">
        <v>2.6</v>
      </c>
      <c r="Y47" s="196">
        <v>0</v>
      </c>
      <c r="Z47" s="196">
        <v>4.9000000000000004</v>
      </c>
      <c r="AA47" s="196">
        <v>0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-9.52</v>
      </c>
      <c r="AL47" s="196">
        <v>0</v>
      </c>
      <c r="AM47" s="196">
        <v>0</v>
      </c>
      <c r="AN47" s="196">
        <v>0</v>
      </c>
      <c r="AO47" s="196">
        <v>72.989999999999995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14.2</v>
      </c>
      <c r="E48" s="196">
        <v>0</v>
      </c>
      <c r="F48" s="196">
        <v>0</v>
      </c>
      <c r="G48" s="196">
        <v>22.9</v>
      </c>
      <c r="H48" s="196">
        <v>0</v>
      </c>
      <c r="I48" s="196">
        <v>10.11</v>
      </c>
      <c r="J48" s="196">
        <v>30.81</v>
      </c>
      <c r="K48" s="196">
        <v>20.32</v>
      </c>
      <c r="L48" s="196">
        <v>0.39</v>
      </c>
      <c r="M48" s="196">
        <v>6.18</v>
      </c>
      <c r="N48" s="196">
        <v>1.04</v>
      </c>
      <c r="O48" s="196">
        <v>2.94</v>
      </c>
      <c r="P48" s="196">
        <v>1</v>
      </c>
      <c r="Q48" s="196">
        <v>0.38</v>
      </c>
      <c r="R48" s="196">
        <v>0.75</v>
      </c>
      <c r="S48" s="196">
        <v>0.47</v>
      </c>
      <c r="T48" s="196">
        <v>0</v>
      </c>
      <c r="U48" s="196">
        <v>2.4900000000000002</v>
      </c>
      <c r="V48" s="196">
        <v>0.36</v>
      </c>
      <c r="W48" s="196">
        <v>0.82</v>
      </c>
      <c r="X48" s="196">
        <v>2.6</v>
      </c>
      <c r="Y48" s="196">
        <v>0</v>
      </c>
      <c r="Z48" s="196">
        <v>4.9000000000000004</v>
      </c>
      <c r="AA48" s="196">
        <v>0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-9.52</v>
      </c>
      <c r="AL48" s="196">
        <v>0</v>
      </c>
      <c r="AM48" s="196">
        <v>0</v>
      </c>
      <c r="AN48" s="196">
        <v>0</v>
      </c>
      <c r="AO48" s="196">
        <v>72.989999999999995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14.07</v>
      </c>
      <c r="E49" s="196">
        <v>0</v>
      </c>
      <c r="F49" s="196">
        <v>0</v>
      </c>
      <c r="G49" s="196">
        <v>22.9</v>
      </c>
      <c r="H49" s="196">
        <v>0</v>
      </c>
      <c r="I49" s="196">
        <v>10.11</v>
      </c>
      <c r="J49" s="196">
        <v>30.81</v>
      </c>
      <c r="K49" s="196">
        <v>20.32</v>
      </c>
      <c r="L49" s="196">
        <v>0.39</v>
      </c>
      <c r="M49" s="196">
        <v>6.18</v>
      </c>
      <c r="N49" s="196">
        <v>1.04</v>
      </c>
      <c r="O49" s="196">
        <v>2.94</v>
      </c>
      <c r="P49" s="196">
        <v>1</v>
      </c>
      <c r="Q49" s="196">
        <v>0.38</v>
      </c>
      <c r="R49" s="196">
        <v>0.75</v>
      </c>
      <c r="S49" s="196">
        <v>0.47</v>
      </c>
      <c r="T49" s="196">
        <v>0</v>
      </c>
      <c r="U49" s="196">
        <v>2.4900000000000002</v>
      </c>
      <c r="V49" s="196">
        <v>0.36</v>
      </c>
      <c r="W49" s="196">
        <v>0.82</v>
      </c>
      <c r="X49" s="196">
        <v>2.6</v>
      </c>
      <c r="Y49" s="196">
        <v>0</v>
      </c>
      <c r="Z49" s="196">
        <v>4.9000000000000004</v>
      </c>
      <c r="AA49" s="196">
        <v>0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-12.95</v>
      </c>
      <c r="AL49" s="196">
        <v>0</v>
      </c>
      <c r="AM49" s="196">
        <v>0</v>
      </c>
      <c r="AN49" s="196">
        <v>0</v>
      </c>
      <c r="AO49" s="196">
        <v>72.989999999999995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14.07</v>
      </c>
      <c r="E50" s="196">
        <v>0</v>
      </c>
      <c r="F50" s="196">
        <v>0</v>
      </c>
      <c r="G50" s="196">
        <v>22.9</v>
      </c>
      <c r="H50" s="196">
        <v>0</v>
      </c>
      <c r="I50" s="196">
        <v>10.11</v>
      </c>
      <c r="J50" s="196">
        <v>30.81</v>
      </c>
      <c r="K50" s="196">
        <v>20.32</v>
      </c>
      <c r="L50" s="196">
        <v>0.39</v>
      </c>
      <c r="M50" s="196">
        <v>6.18</v>
      </c>
      <c r="N50" s="196">
        <v>1.04</v>
      </c>
      <c r="O50" s="196">
        <v>2.94</v>
      </c>
      <c r="P50" s="196">
        <v>1</v>
      </c>
      <c r="Q50" s="196">
        <v>0.38</v>
      </c>
      <c r="R50" s="196">
        <v>0.75</v>
      </c>
      <c r="S50" s="196">
        <v>0.47</v>
      </c>
      <c r="T50" s="196">
        <v>0</v>
      </c>
      <c r="U50" s="196">
        <v>2.4900000000000002</v>
      </c>
      <c r="V50" s="196">
        <v>0.36</v>
      </c>
      <c r="W50" s="196">
        <v>0.82</v>
      </c>
      <c r="X50" s="196">
        <v>2.6</v>
      </c>
      <c r="Y50" s="196">
        <v>0</v>
      </c>
      <c r="Z50" s="196">
        <v>4.9000000000000004</v>
      </c>
      <c r="AA50" s="196">
        <v>0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-12.95</v>
      </c>
      <c r="AL50" s="196">
        <v>0</v>
      </c>
      <c r="AM50" s="196">
        <v>0</v>
      </c>
      <c r="AN50" s="196">
        <v>0</v>
      </c>
      <c r="AO50" s="196">
        <v>72.989999999999995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14.07</v>
      </c>
      <c r="E51" s="196">
        <v>0</v>
      </c>
      <c r="F51" s="196">
        <v>0</v>
      </c>
      <c r="G51" s="196">
        <v>22.9</v>
      </c>
      <c r="H51" s="196">
        <v>0</v>
      </c>
      <c r="I51" s="196">
        <v>10.11</v>
      </c>
      <c r="J51" s="196">
        <v>30.81</v>
      </c>
      <c r="K51" s="196">
        <v>20.32</v>
      </c>
      <c r="L51" s="196">
        <v>0.39</v>
      </c>
      <c r="M51" s="196">
        <v>6.18</v>
      </c>
      <c r="N51" s="196">
        <v>1.04</v>
      </c>
      <c r="O51" s="196">
        <v>2.94</v>
      </c>
      <c r="P51" s="196">
        <v>1</v>
      </c>
      <c r="Q51" s="196">
        <v>0.38</v>
      </c>
      <c r="R51" s="196">
        <v>0.75</v>
      </c>
      <c r="S51" s="196">
        <v>0.47</v>
      </c>
      <c r="T51" s="196">
        <v>0</v>
      </c>
      <c r="U51" s="196">
        <v>2.4900000000000002</v>
      </c>
      <c r="V51" s="196">
        <v>0.36</v>
      </c>
      <c r="W51" s="196">
        <v>0.82</v>
      </c>
      <c r="X51" s="196">
        <v>2.6</v>
      </c>
      <c r="Y51" s="196">
        <v>0</v>
      </c>
      <c r="Z51" s="196">
        <v>4.9000000000000004</v>
      </c>
      <c r="AA51" s="196">
        <v>0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-16.95</v>
      </c>
      <c r="AL51" s="196">
        <v>0</v>
      </c>
      <c r="AM51" s="196">
        <v>0</v>
      </c>
      <c r="AN51" s="196">
        <v>0</v>
      </c>
      <c r="AO51" s="196">
        <v>85.21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14.07</v>
      </c>
      <c r="E52" s="196">
        <v>0</v>
      </c>
      <c r="F52" s="196">
        <v>0</v>
      </c>
      <c r="G52" s="196">
        <v>22.9</v>
      </c>
      <c r="H52" s="196">
        <v>0</v>
      </c>
      <c r="I52" s="196">
        <v>10.11</v>
      </c>
      <c r="J52" s="196">
        <v>30.81</v>
      </c>
      <c r="K52" s="196">
        <v>20.32</v>
      </c>
      <c r="L52" s="196">
        <v>0.39</v>
      </c>
      <c r="M52" s="196">
        <v>6.18</v>
      </c>
      <c r="N52" s="196">
        <v>1.04</v>
      </c>
      <c r="O52" s="196">
        <v>2.94</v>
      </c>
      <c r="P52" s="196">
        <v>1</v>
      </c>
      <c r="Q52" s="196">
        <v>0.38</v>
      </c>
      <c r="R52" s="196">
        <v>0.75</v>
      </c>
      <c r="S52" s="196">
        <v>0.47</v>
      </c>
      <c r="T52" s="196">
        <v>0</v>
      </c>
      <c r="U52" s="196">
        <v>2.4900000000000002</v>
      </c>
      <c r="V52" s="196">
        <v>0.36</v>
      </c>
      <c r="W52" s="196">
        <v>0.82</v>
      </c>
      <c r="X52" s="196">
        <v>2.6</v>
      </c>
      <c r="Y52" s="196">
        <v>0</v>
      </c>
      <c r="Z52" s="196">
        <v>4.9000000000000004</v>
      </c>
      <c r="AA52" s="196">
        <v>0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-16.95</v>
      </c>
      <c r="AL52" s="196">
        <v>0</v>
      </c>
      <c r="AM52" s="196">
        <v>0</v>
      </c>
      <c r="AN52" s="196">
        <v>0</v>
      </c>
      <c r="AO52" s="196">
        <v>135.21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14.07</v>
      </c>
      <c r="E53" s="196">
        <v>0</v>
      </c>
      <c r="F53" s="196">
        <v>0</v>
      </c>
      <c r="G53" s="196">
        <v>22.9</v>
      </c>
      <c r="H53" s="196">
        <v>0</v>
      </c>
      <c r="I53" s="196">
        <v>10.11</v>
      </c>
      <c r="J53" s="196">
        <v>30.81</v>
      </c>
      <c r="K53" s="196">
        <v>20.32</v>
      </c>
      <c r="L53" s="196">
        <v>0.39</v>
      </c>
      <c r="M53" s="196">
        <v>6.18</v>
      </c>
      <c r="N53" s="196">
        <v>1.04</v>
      </c>
      <c r="O53" s="196">
        <v>2.94</v>
      </c>
      <c r="P53" s="196">
        <v>1</v>
      </c>
      <c r="Q53" s="196">
        <v>0.38</v>
      </c>
      <c r="R53" s="196">
        <v>0.75</v>
      </c>
      <c r="S53" s="196">
        <v>0.47</v>
      </c>
      <c r="T53" s="196">
        <v>0</v>
      </c>
      <c r="U53" s="196">
        <v>2.4900000000000002</v>
      </c>
      <c r="V53" s="196">
        <v>0.36</v>
      </c>
      <c r="W53" s="196">
        <v>0.82</v>
      </c>
      <c r="X53" s="196">
        <v>2.6</v>
      </c>
      <c r="Y53" s="196">
        <v>0</v>
      </c>
      <c r="Z53" s="196">
        <v>3.66</v>
      </c>
      <c r="AA53" s="196">
        <v>0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-16.95</v>
      </c>
      <c r="AL53" s="196">
        <v>0</v>
      </c>
      <c r="AM53" s="196">
        <v>0</v>
      </c>
      <c r="AN53" s="196">
        <v>0</v>
      </c>
      <c r="AO53" s="196">
        <v>65.209999999999994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14.07</v>
      </c>
      <c r="E54" s="196">
        <v>0</v>
      </c>
      <c r="F54" s="196">
        <v>0</v>
      </c>
      <c r="G54" s="196">
        <v>22.9</v>
      </c>
      <c r="H54" s="196">
        <v>0</v>
      </c>
      <c r="I54" s="196">
        <v>10.11</v>
      </c>
      <c r="J54" s="196">
        <v>30.81</v>
      </c>
      <c r="K54" s="196">
        <v>20.329999999999998</v>
      </c>
      <c r="L54" s="196">
        <v>0.39</v>
      </c>
      <c r="M54" s="196">
        <v>6.18</v>
      </c>
      <c r="N54" s="196">
        <v>1.04</v>
      </c>
      <c r="O54" s="196">
        <v>2.94</v>
      </c>
      <c r="P54" s="196">
        <v>1</v>
      </c>
      <c r="Q54" s="196">
        <v>0.38</v>
      </c>
      <c r="R54" s="196">
        <v>0.75</v>
      </c>
      <c r="S54" s="196">
        <v>0.47</v>
      </c>
      <c r="T54" s="196">
        <v>0</v>
      </c>
      <c r="U54" s="196">
        <v>2.4900000000000002</v>
      </c>
      <c r="V54" s="196">
        <v>0.36</v>
      </c>
      <c r="W54" s="196">
        <v>0.82</v>
      </c>
      <c r="X54" s="196">
        <v>2.6</v>
      </c>
      <c r="Y54" s="196">
        <v>0</v>
      </c>
      <c r="Z54" s="196">
        <v>4.9000000000000004</v>
      </c>
      <c r="AA54" s="196">
        <v>0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-35</v>
      </c>
      <c r="AL54" s="196">
        <v>0</v>
      </c>
      <c r="AM54" s="196">
        <v>0</v>
      </c>
      <c r="AN54" s="196">
        <v>0</v>
      </c>
      <c r="AO54" s="196">
        <v>105.21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14.07</v>
      </c>
      <c r="E55" s="196">
        <v>0</v>
      </c>
      <c r="F55" s="196">
        <v>0</v>
      </c>
      <c r="G55" s="196">
        <v>22.9</v>
      </c>
      <c r="H55" s="196">
        <v>0</v>
      </c>
      <c r="I55" s="196">
        <v>10.11</v>
      </c>
      <c r="J55" s="196">
        <v>30.81</v>
      </c>
      <c r="K55" s="196">
        <v>20.329999999999998</v>
      </c>
      <c r="L55" s="196">
        <v>0.39</v>
      </c>
      <c r="M55" s="196">
        <v>6.18</v>
      </c>
      <c r="N55" s="196">
        <v>1.04</v>
      </c>
      <c r="O55" s="196">
        <v>2.94</v>
      </c>
      <c r="P55" s="196">
        <v>1</v>
      </c>
      <c r="Q55" s="196">
        <v>0.38</v>
      </c>
      <c r="R55" s="196">
        <v>0.75</v>
      </c>
      <c r="S55" s="196">
        <v>0.46</v>
      </c>
      <c r="T55" s="196">
        <v>0</v>
      </c>
      <c r="U55" s="196">
        <v>2.4900000000000002</v>
      </c>
      <c r="V55" s="196">
        <v>0.36</v>
      </c>
      <c r="W55" s="196">
        <v>0.82</v>
      </c>
      <c r="X55" s="196">
        <v>2.6</v>
      </c>
      <c r="Y55" s="196">
        <v>0</v>
      </c>
      <c r="Z55" s="196">
        <v>4.9000000000000004</v>
      </c>
      <c r="AA55" s="196">
        <v>0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235.21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14.07</v>
      </c>
      <c r="E56" s="196">
        <v>0</v>
      </c>
      <c r="F56" s="196">
        <v>0</v>
      </c>
      <c r="G56" s="196">
        <v>22.9</v>
      </c>
      <c r="H56" s="196">
        <v>0</v>
      </c>
      <c r="I56" s="196">
        <v>10.11</v>
      </c>
      <c r="J56" s="196">
        <v>30.81</v>
      </c>
      <c r="K56" s="196">
        <v>20.329999999999998</v>
      </c>
      <c r="L56" s="196">
        <v>0.39</v>
      </c>
      <c r="M56" s="196">
        <v>6.18</v>
      </c>
      <c r="N56" s="196">
        <v>1.04</v>
      </c>
      <c r="O56" s="196">
        <v>2.94</v>
      </c>
      <c r="P56" s="196">
        <v>1</v>
      </c>
      <c r="Q56" s="196">
        <v>0.39</v>
      </c>
      <c r="R56" s="196">
        <v>0.75</v>
      </c>
      <c r="S56" s="196">
        <v>0.46</v>
      </c>
      <c r="T56" s="196">
        <v>0</v>
      </c>
      <c r="U56" s="196">
        <v>2.4900000000000002</v>
      </c>
      <c r="V56" s="196">
        <v>0.36</v>
      </c>
      <c r="W56" s="196">
        <v>0.82</v>
      </c>
      <c r="X56" s="196">
        <v>2.6</v>
      </c>
      <c r="Y56" s="196">
        <v>0</v>
      </c>
      <c r="Z56" s="196">
        <v>4.9000000000000004</v>
      </c>
      <c r="AA56" s="196">
        <v>0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235.21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14.07</v>
      </c>
      <c r="E57" s="196">
        <v>0</v>
      </c>
      <c r="F57" s="196">
        <v>0</v>
      </c>
      <c r="G57" s="196">
        <v>22.9</v>
      </c>
      <c r="H57" s="196">
        <v>0</v>
      </c>
      <c r="I57" s="196">
        <v>10.11</v>
      </c>
      <c r="J57" s="196">
        <v>30.81</v>
      </c>
      <c r="K57" s="196">
        <v>20.329999999999998</v>
      </c>
      <c r="L57" s="196">
        <v>0.39</v>
      </c>
      <c r="M57" s="196">
        <v>6.18</v>
      </c>
      <c r="N57" s="196">
        <v>1.04</v>
      </c>
      <c r="O57" s="196">
        <v>2.94</v>
      </c>
      <c r="P57" s="196">
        <v>1</v>
      </c>
      <c r="Q57" s="196">
        <v>0.39</v>
      </c>
      <c r="R57" s="196">
        <v>0.75</v>
      </c>
      <c r="S57" s="196">
        <v>0.46</v>
      </c>
      <c r="T57" s="196">
        <v>0</v>
      </c>
      <c r="U57" s="196">
        <v>2.4900000000000002</v>
      </c>
      <c r="V57" s="196">
        <v>0.36</v>
      </c>
      <c r="W57" s="196">
        <v>0.82</v>
      </c>
      <c r="X57" s="196">
        <v>2.6</v>
      </c>
      <c r="Y57" s="196">
        <v>0</v>
      </c>
      <c r="Z57" s="196">
        <v>4.9000000000000004</v>
      </c>
      <c r="AA57" s="196">
        <v>0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235.21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14.07</v>
      </c>
      <c r="E58" s="196">
        <v>0</v>
      </c>
      <c r="F58" s="196">
        <v>0</v>
      </c>
      <c r="G58" s="196">
        <v>22.9</v>
      </c>
      <c r="H58" s="196">
        <v>0</v>
      </c>
      <c r="I58" s="196">
        <v>10.11</v>
      </c>
      <c r="J58" s="196">
        <v>30.81</v>
      </c>
      <c r="K58" s="196">
        <v>20.329999999999998</v>
      </c>
      <c r="L58" s="196">
        <v>0.39</v>
      </c>
      <c r="M58" s="196">
        <v>6.18</v>
      </c>
      <c r="N58" s="196">
        <v>1.04</v>
      </c>
      <c r="O58" s="196">
        <v>2.94</v>
      </c>
      <c r="P58" s="196">
        <v>1</v>
      </c>
      <c r="Q58" s="196">
        <v>0.39</v>
      </c>
      <c r="R58" s="196">
        <v>0.75</v>
      </c>
      <c r="S58" s="196">
        <v>0.46</v>
      </c>
      <c r="T58" s="196">
        <v>0</v>
      </c>
      <c r="U58" s="196">
        <v>2.4900000000000002</v>
      </c>
      <c r="V58" s="196">
        <v>0.36</v>
      </c>
      <c r="W58" s="196">
        <v>0.82</v>
      </c>
      <c r="X58" s="196">
        <v>2.6</v>
      </c>
      <c r="Y58" s="196">
        <v>0</v>
      </c>
      <c r="Z58" s="196">
        <v>4.9000000000000004</v>
      </c>
      <c r="AA58" s="196">
        <v>0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235.21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14.07</v>
      </c>
      <c r="E59" s="196">
        <v>0</v>
      </c>
      <c r="F59" s="196">
        <v>0</v>
      </c>
      <c r="G59" s="196">
        <v>22.9</v>
      </c>
      <c r="H59" s="196">
        <v>0</v>
      </c>
      <c r="I59" s="196">
        <v>10.11</v>
      </c>
      <c r="J59" s="196">
        <v>30.81</v>
      </c>
      <c r="K59" s="196">
        <v>20.329999999999998</v>
      </c>
      <c r="L59" s="196">
        <v>0.39</v>
      </c>
      <c r="M59" s="196">
        <v>6.18</v>
      </c>
      <c r="N59" s="196">
        <v>1.04</v>
      </c>
      <c r="O59" s="196">
        <v>2.94</v>
      </c>
      <c r="P59" s="196">
        <v>1</v>
      </c>
      <c r="Q59" s="196">
        <v>0.39</v>
      </c>
      <c r="R59" s="196">
        <v>0.75</v>
      </c>
      <c r="S59" s="196">
        <v>0.46</v>
      </c>
      <c r="T59" s="196">
        <v>0</v>
      </c>
      <c r="U59" s="196">
        <v>2.4900000000000002</v>
      </c>
      <c r="V59" s="196">
        <v>0.36</v>
      </c>
      <c r="W59" s="196">
        <v>0.82</v>
      </c>
      <c r="X59" s="196">
        <v>2.6</v>
      </c>
      <c r="Y59" s="196">
        <v>0</v>
      </c>
      <c r="Z59" s="196">
        <v>4.9000000000000004</v>
      </c>
      <c r="AA59" s="196">
        <v>0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235.21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14.07</v>
      </c>
      <c r="E60" s="196">
        <v>0</v>
      </c>
      <c r="F60" s="196">
        <v>0</v>
      </c>
      <c r="G60" s="196">
        <v>22.9</v>
      </c>
      <c r="H60" s="196">
        <v>0</v>
      </c>
      <c r="I60" s="196">
        <v>10.11</v>
      </c>
      <c r="J60" s="196">
        <v>30.81</v>
      </c>
      <c r="K60" s="196">
        <v>20.329999999999998</v>
      </c>
      <c r="L60" s="196">
        <v>0.39</v>
      </c>
      <c r="M60" s="196">
        <v>6.18</v>
      </c>
      <c r="N60" s="196">
        <v>1.04</v>
      </c>
      <c r="O60" s="196">
        <v>2.94</v>
      </c>
      <c r="P60" s="196">
        <v>1</v>
      </c>
      <c r="Q60" s="196">
        <v>0.39</v>
      </c>
      <c r="R60" s="196">
        <v>0.75</v>
      </c>
      <c r="S60" s="196">
        <v>0.46</v>
      </c>
      <c r="T60" s="196">
        <v>0</v>
      </c>
      <c r="U60" s="196">
        <v>2.4900000000000002</v>
      </c>
      <c r="V60" s="196">
        <v>0.36</v>
      </c>
      <c r="W60" s="196">
        <v>0.82</v>
      </c>
      <c r="X60" s="196">
        <v>2.6</v>
      </c>
      <c r="Y60" s="196">
        <v>0</v>
      </c>
      <c r="Z60" s="196">
        <v>4.9000000000000004</v>
      </c>
      <c r="AA60" s="196">
        <v>0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235.21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14.07</v>
      </c>
      <c r="E61" s="196">
        <v>0</v>
      </c>
      <c r="F61" s="196">
        <v>0</v>
      </c>
      <c r="G61" s="196">
        <v>22.9</v>
      </c>
      <c r="H61" s="196">
        <v>0</v>
      </c>
      <c r="I61" s="196">
        <v>10.11</v>
      </c>
      <c r="J61" s="196">
        <v>30.81</v>
      </c>
      <c r="K61" s="196">
        <v>20.329999999999998</v>
      </c>
      <c r="L61" s="196">
        <v>0.39</v>
      </c>
      <c r="M61" s="196">
        <v>6.18</v>
      </c>
      <c r="N61" s="196">
        <v>1.04</v>
      </c>
      <c r="O61" s="196">
        <v>2.94</v>
      </c>
      <c r="P61" s="196">
        <v>1</v>
      </c>
      <c r="Q61" s="196">
        <v>0.39</v>
      </c>
      <c r="R61" s="196">
        <v>0.75</v>
      </c>
      <c r="S61" s="196">
        <v>0.46</v>
      </c>
      <c r="T61" s="196">
        <v>0</v>
      </c>
      <c r="U61" s="196">
        <v>2.4900000000000002</v>
      </c>
      <c r="V61" s="196">
        <v>0.36</v>
      </c>
      <c r="W61" s="196">
        <v>0.82</v>
      </c>
      <c r="X61" s="196">
        <v>2.6</v>
      </c>
      <c r="Y61" s="196">
        <v>0</v>
      </c>
      <c r="Z61" s="196">
        <v>3.66</v>
      </c>
      <c r="AA61" s="196">
        <v>0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235.21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14.07</v>
      </c>
      <c r="E62" s="196">
        <v>0</v>
      </c>
      <c r="F62" s="196">
        <v>0</v>
      </c>
      <c r="G62" s="196">
        <v>22.9</v>
      </c>
      <c r="H62" s="196">
        <v>0</v>
      </c>
      <c r="I62" s="196">
        <v>10.11</v>
      </c>
      <c r="J62" s="196">
        <v>30.81</v>
      </c>
      <c r="K62" s="196">
        <v>20.329999999999998</v>
      </c>
      <c r="L62" s="196">
        <v>0.39</v>
      </c>
      <c r="M62" s="196">
        <v>6.18</v>
      </c>
      <c r="N62" s="196">
        <v>1.04</v>
      </c>
      <c r="O62" s="196">
        <v>2.94</v>
      </c>
      <c r="P62" s="196">
        <v>1</v>
      </c>
      <c r="Q62" s="196">
        <v>0.39</v>
      </c>
      <c r="R62" s="196">
        <v>0.75</v>
      </c>
      <c r="S62" s="196">
        <v>0.46</v>
      </c>
      <c r="T62" s="196">
        <v>0</v>
      </c>
      <c r="U62" s="196">
        <v>2.4900000000000002</v>
      </c>
      <c r="V62" s="196">
        <v>0.36</v>
      </c>
      <c r="W62" s="196">
        <v>0.82</v>
      </c>
      <c r="X62" s="196">
        <v>2.6</v>
      </c>
      <c r="Y62" s="196">
        <v>0</v>
      </c>
      <c r="Z62" s="196">
        <v>3.66</v>
      </c>
      <c r="AA62" s="196">
        <v>0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235.21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14.07</v>
      </c>
      <c r="E63" s="196">
        <v>0</v>
      </c>
      <c r="F63" s="196">
        <v>0</v>
      </c>
      <c r="G63" s="196">
        <v>22.9</v>
      </c>
      <c r="H63" s="196">
        <v>0</v>
      </c>
      <c r="I63" s="196">
        <v>10.11</v>
      </c>
      <c r="J63" s="196">
        <v>30.81</v>
      </c>
      <c r="K63" s="196">
        <v>20.329999999999998</v>
      </c>
      <c r="L63" s="196">
        <v>0.39</v>
      </c>
      <c r="M63" s="196">
        <v>6.18</v>
      </c>
      <c r="N63" s="196">
        <v>1.04</v>
      </c>
      <c r="O63" s="196">
        <v>2.94</v>
      </c>
      <c r="P63" s="196">
        <v>1</v>
      </c>
      <c r="Q63" s="196">
        <v>0.39</v>
      </c>
      <c r="R63" s="196">
        <v>0.75</v>
      </c>
      <c r="S63" s="196">
        <v>0.46</v>
      </c>
      <c r="T63" s="196">
        <v>0</v>
      </c>
      <c r="U63" s="196">
        <v>2.4900000000000002</v>
      </c>
      <c r="V63" s="196">
        <v>0.36</v>
      </c>
      <c r="W63" s="196">
        <v>0.82</v>
      </c>
      <c r="X63" s="196">
        <v>2.6</v>
      </c>
      <c r="Y63" s="196">
        <v>0</v>
      </c>
      <c r="Z63" s="196">
        <v>4.9000000000000004</v>
      </c>
      <c r="AA63" s="196">
        <v>0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235.21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14.07</v>
      </c>
      <c r="E64" s="196">
        <v>0</v>
      </c>
      <c r="F64" s="196">
        <v>0</v>
      </c>
      <c r="G64" s="196">
        <v>22.9</v>
      </c>
      <c r="H64" s="196">
        <v>0</v>
      </c>
      <c r="I64" s="196">
        <v>10.11</v>
      </c>
      <c r="J64" s="196">
        <v>30.81</v>
      </c>
      <c r="K64" s="196">
        <v>20.329999999999998</v>
      </c>
      <c r="L64" s="196">
        <v>0.39</v>
      </c>
      <c r="M64" s="196">
        <v>6.18</v>
      </c>
      <c r="N64" s="196">
        <v>1.04</v>
      </c>
      <c r="O64" s="196">
        <v>2.94</v>
      </c>
      <c r="P64" s="196">
        <v>1.31</v>
      </c>
      <c r="Q64" s="196">
        <v>0.39</v>
      </c>
      <c r="R64" s="196">
        <v>0.75</v>
      </c>
      <c r="S64" s="196">
        <v>0.46</v>
      </c>
      <c r="T64" s="196">
        <v>0</v>
      </c>
      <c r="U64" s="196">
        <v>2.4900000000000002</v>
      </c>
      <c r="V64" s="196">
        <v>0.36</v>
      </c>
      <c r="W64" s="196">
        <v>0.82</v>
      </c>
      <c r="X64" s="196">
        <v>2.6</v>
      </c>
      <c r="Y64" s="196">
        <v>0</v>
      </c>
      <c r="Z64" s="196">
        <v>4.9000000000000004</v>
      </c>
      <c r="AA64" s="196">
        <v>0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235.21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14.07</v>
      </c>
      <c r="E65" s="196">
        <v>0</v>
      </c>
      <c r="F65" s="196">
        <v>0</v>
      </c>
      <c r="G65" s="196">
        <v>22.9</v>
      </c>
      <c r="H65" s="196">
        <v>0</v>
      </c>
      <c r="I65" s="196">
        <v>10.11</v>
      </c>
      <c r="J65" s="196">
        <v>30.81</v>
      </c>
      <c r="K65" s="196">
        <v>20.329999999999998</v>
      </c>
      <c r="L65" s="196">
        <v>0.39</v>
      </c>
      <c r="M65" s="196">
        <v>6.18</v>
      </c>
      <c r="N65" s="196">
        <v>1.04</v>
      </c>
      <c r="O65" s="196">
        <v>2.94</v>
      </c>
      <c r="P65" s="196">
        <v>1.06</v>
      </c>
      <c r="Q65" s="196">
        <v>0.39</v>
      </c>
      <c r="R65" s="196">
        <v>0.75</v>
      </c>
      <c r="S65" s="196">
        <v>0.46</v>
      </c>
      <c r="T65" s="196">
        <v>0</v>
      </c>
      <c r="U65" s="196">
        <v>2.4900000000000002</v>
      </c>
      <c r="V65" s="196">
        <v>0.36</v>
      </c>
      <c r="W65" s="196">
        <v>0.82</v>
      </c>
      <c r="X65" s="196">
        <v>2.6</v>
      </c>
      <c r="Y65" s="196">
        <v>0</v>
      </c>
      <c r="Z65" s="196">
        <v>4.9000000000000004</v>
      </c>
      <c r="AA65" s="196">
        <v>0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235.21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14.07</v>
      </c>
      <c r="E66" s="196">
        <v>0</v>
      </c>
      <c r="F66" s="196">
        <v>0</v>
      </c>
      <c r="G66" s="196">
        <v>22.9</v>
      </c>
      <c r="H66" s="196">
        <v>0</v>
      </c>
      <c r="I66" s="196">
        <v>10.11</v>
      </c>
      <c r="J66" s="196">
        <v>30.81</v>
      </c>
      <c r="K66" s="196">
        <v>20.329999999999998</v>
      </c>
      <c r="L66" s="196">
        <v>0.39</v>
      </c>
      <c r="M66" s="196">
        <v>6.18</v>
      </c>
      <c r="N66" s="196">
        <v>1.04</v>
      </c>
      <c r="O66" s="196">
        <v>2.94</v>
      </c>
      <c r="P66" s="196">
        <v>1.06</v>
      </c>
      <c r="Q66" s="196">
        <v>0.39</v>
      </c>
      <c r="R66" s="196">
        <v>0.74</v>
      </c>
      <c r="S66" s="196">
        <v>0.46</v>
      </c>
      <c r="T66" s="196">
        <v>0</v>
      </c>
      <c r="U66" s="196">
        <v>2.4900000000000002</v>
      </c>
      <c r="V66" s="196">
        <v>0.36</v>
      </c>
      <c r="W66" s="196">
        <v>0.82</v>
      </c>
      <c r="X66" s="196">
        <v>2.6</v>
      </c>
      <c r="Y66" s="196">
        <v>0</v>
      </c>
      <c r="Z66" s="196">
        <v>4.9000000000000004</v>
      </c>
      <c r="AA66" s="196">
        <v>0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135.21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14.07</v>
      </c>
      <c r="E67" s="196">
        <v>0</v>
      </c>
      <c r="F67" s="196">
        <v>0</v>
      </c>
      <c r="G67" s="196">
        <v>22.9</v>
      </c>
      <c r="H67" s="196">
        <v>0</v>
      </c>
      <c r="I67" s="196">
        <v>10.11</v>
      </c>
      <c r="J67" s="196">
        <v>30.81</v>
      </c>
      <c r="K67" s="196">
        <v>20.32</v>
      </c>
      <c r="L67" s="196">
        <v>0.39</v>
      </c>
      <c r="M67" s="196">
        <v>6.18</v>
      </c>
      <c r="N67" s="196">
        <v>1.04</v>
      </c>
      <c r="O67" s="196">
        <v>2.94</v>
      </c>
      <c r="P67" s="196">
        <v>2.48</v>
      </c>
      <c r="Q67" s="196">
        <v>0.38</v>
      </c>
      <c r="R67" s="196">
        <v>0.75</v>
      </c>
      <c r="S67" s="196">
        <v>0.47</v>
      </c>
      <c r="T67" s="196">
        <v>0</v>
      </c>
      <c r="U67" s="196">
        <v>2.4900000000000002</v>
      </c>
      <c r="V67" s="196">
        <v>0.36</v>
      </c>
      <c r="W67" s="196">
        <v>0.82</v>
      </c>
      <c r="X67" s="196">
        <v>2.6</v>
      </c>
      <c r="Y67" s="196">
        <v>0</v>
      </c>
      <c r="Z67" s="196">
        <v>4.9000000000000004</v>
      </c>
      <c r="AA67" s="196">
        <v>0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-35</v>
      </c>
      <c r="AL67" s="196">
        <v>0</v>
      </c>
      <c r="AM67" s="196">
        <v>0</v>
      </c>
      <c r="AN67" s="196">
        <v>0</v>
      </c>
      <c r="AO67" s="196">
        <v>65.209999999999994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14.07</v>
      </c>
      <c r="E68" s="196">
        <v>0</v>
      </c>
      <c r="F68" s="196">
        <v>0</v>
      </c>
      <c r="G68" s="196">
        <v>22.9</v>
      </c>
      <c r="H68" s="196">
        <v>0</v>
      </c>
      <c r="I68" s="196">
        <v>10.11</v>
      </c>
      <c r="J68" s="196">
        <v>30.81</v>
      </c>
      <c r="K68" s="196">
        <v>20.32</v>
      </c>
      <c r="L68" s="196">
        <v>0.39</v>
      </c>
      <c r="M68" s="196">
        <v>6.18</v>
      </c>
      <c r="N68" s="196">
        <v>1.04</v>
      </c>
      <c r="O68" s="196">
        <v>2.94</v>
      </c>
      <c r="P68" s="196">
        <v>2.48</v>
      </c>
      <c r="Q68" s="196">
        <v>0.38</v>
      </c>
      <c r="R68" s="196">
        <v>0.75</v>
      </c>
      <c r="S68" s="196">
        <v>0.47</v>
      </c>
      <c r="T68" s="196">
        <v>0</v>
      </c>
      <c r="U68" s="196">
        <v>2.4900000000000002</v>
      </c>
      <c r="V68" s="196">
        <v>0.36</v>
      </c>
      <c r="W68" s="196">
        <v>0.82</v>
      </c>
      <c r="X68" s="196">
        <v>2.6</v>
      </c>
      <c r="Y68" s="196">
        <v>0</v>
      </c>
      <c r="Z68" s="196">
        <v>4.9000000000000004</v>
      </c>
      <c r="AA68" s="196">
        <v>0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-16.95</v>
      </c>
      <c r="AL68" s="196">
        <v>0</v>
      </c>
      <c r="AM68" s="196">
        <v>0</v>
      </c>
      <c r="AN68" s="196">
        <v>0</v>
      </c>
      <c r="AO68" s="196">
        <v>65.209999999999994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14.07</v>
      </c>
      <c r="E69" s="196">
        <v>0</v>
      </c>
      <c r="F69" s="196">
        <v>0</v>
      </c>
      <c r="G69" s="196">
        <v>22.9</v>
      </c>
      <c r="H69" s="196">
        <v>0</v>
      </c>
      <c r="I69" s="196">
        <v>10.11</v>
      </c>
      <c r="J69" s="196">
        <v>30.81</v>
      </c>
      <c r="K69" s="196">
        <v>20.32</v>
      </c>
      <c r="L69" s="196">
        <v>0.39</v>
      </c>
      <c r="M69" s="196">
        <v>6.18</v>
      </c>
      <c r="N69" s="196">
        <v>1.04</v>
      </c>
      <c r="O69" s="196">
        <v>2.94</v>
      </c>
      <c r="P69" s="196">
        <v>2.48</v>
      </c>
      <c r="Q69" s="196">
        <v>0.38</v>
      </c>
      <c r="R69" s="196">
        <v>0.75</v>
      </c>
      <c r="S69" s="196">
        <v>0.47</v>
      </c>
      <c r="T69" s="196">
        <v>0</v>
      </c>
      <c r="U69" s="196">
        <v>2.4900000000000002</v>
      </c>
      <c r="V69" s="196">
        <v>0.36</v>
      </c>
      <c r="W69" s="196">
        <v>0.82</v>
      </c>
      <c r="X69" s="196">
        <v>2.6</v>
      </c>
      <c r="Y69" s="196">
        <v>0</v>
      </c>
      <c r="Z69" s="196">
        <v>4.9000000000000004</v>
      </c>
      <c r="AA69" s="196">
        <v>0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-9.52</v>
      </c>
      <c r="AL69" s="196">
        <v>0</v>
      </c>
      <c r="AM69" s="196">
        <v>0</v>
      </c>
      <c r="AN69" s="196">
        <v>0</v>
      </c>
      <c r="AO69" s="196">
        <v>65.209999999999994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14.07</v>
      </c>
      <c r="E70" s="196">
        <v>0</v>
      </c>
      <c r="F70" s="196">
        <v>0</v>
      </c>
      <c r="G70" s="196">
        <v>22.9</v>
      </c>
      <c r="H70" s="196">
        <v>0</v>
      </c>
      <c r="I70" s="196">
        <v>10.11</v>
      </c>
      <c r="J70" s="196">
        <v>30.81</v>
      </c>
      <c r="K70" s="196">
        <v>20.32</v>
      </c>
      <c r="L70" s="196">
        <v>0.39</v>
      </c>
      <c r="M70" s="196">
        <v>6.18</v>
      </c>
      <c r="N70" s="196">
        <v>1.04</v>
      </c>
      <c r="O70" s="196">
        <v>2.94</v>
      </c>
      <c r="P70" s="196">
        <v>2.48</v>
      </c>
      <c r="Q70" s="196">
        <v>0.38</v>
      </c>
      <c r="R70" s="196">
        <v>0.75</v>
      </c>
      <c r="S70" s="196">
        <v>0.47</v>
      </c>
      <c r="T70" s="196">
        <v>0</v>
      </c>
      <c r="U70" s="196">
        <v>2.4900000000000002</v>
      </c>
      <c r="V70" s="196">
        <v>0.36</v>
      </c>
      <c r="W70" s="196">
        <v>0.82</v>
      </c>
      <c r="X70" s="196">
        <v>2.6</v>
      </c>
      <c r="Y70" s="196">
        <v>0</v>
      </c>
      <c r="Z70" s="196">
        <v>4.9000000000000004</v>
      </c>
      <c r="AA70" s="196">
        <v>0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-9.52</v>
      </c>
      <c r="AL70" s="196">
        <v>0</v>
      </c>
      <c r="AM70" s="196">
        <v>0</v>
      </c>
      <c r="AN70" s="196">
        <v>0</v>
      </c>
      <c r="AO70" s="196">
        <v>65.209999999999994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14.2</v>
      </c>
      <c r="E71" s="196">
        <v>0</v>
      </c>
      <c r="F71" s="196">
        <v>0</v>
      </c>
      <c r="G71" s="196">
        <v>22.9</v>
      </c>
      <c r="H71" s="196">
        <v>0</v>
      </c>
      <c r="I71" s="196">
        <v>10.11</v>
      </c>
      <c r="J71" s="196">
        <v>30.81</v>
      </c>
      <c r="K71" s="196">
        <v>20.32</v>
      </c>
      <c r="L71" s="196">
        <v>0.39</v>
      </c>
      <c r="M71" s="196">
        <v>6.18</v>
      </c>
      <c r="N71" s="196">
        <v>1.04</v>
      </c>
      <c r="O71" s="196">
        <v>2.94</v>
      </c>
      <c r="P71" s="196">
        <v>2.48</v>
      </c>
      <c r="Q71" s="196">
        <v>0.38</v>
      </c>
      <c r="R71" s="196">
        <v>0.75</v>
      </c>
      <c r="S71" s="196">
        <v>0.47</v>
      </c>
      <c r="T71" s="196">
        <v>0</v>
      </c>
      <c r="U71" s="196">
        <v>2.4900000000000002</v>
      </c>
      <c r="V71" s="196">
        <v>0.36</v>
      </c>
      <c r="W71" s="196">
        <v>0.82</v>
      </c>
      <c r="X71" s="196">
        <v>2.6</v>
      </c>
      <c r="Y71" s="196">
        <v>0</v>
      </c>
      <c r="Z71" s="196">
        <v>4.9000000000000004</v>
      </c>
      <c r="AA71" s="196">
        <v>0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-9.52</v>
      </c>
      <c r="AL71" s="196">
        <v>0</v>
      </c>
      <c r="AM71" s="196">
        <v>0</v>
      </c>
      <c r="AN71" s="196">
        <v>0</v>
      </c>
      <c r="AO71" s="196">
        <v>65.209999999999994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14.2</v>
      </c>
      <c r="E72" s="196">
        <v>0</v>
      </c>
      <c r="F72" s="196">
        <v>0</v>
      </c>
      <c r="G72" s="196">
        <v>22.9</v>
      </c>
      <c r="H72" s="196">
        <v>0</v>
      </c>
      <c r="I72" s="196">
        <v>10.11</v>
      </c>
      <c r="J72" s="196">
        <v>30.81</v>
      </c>
      <c r="K72" s="196">
        <v>20.32</v>
      </c>
      <c r="L72" s="196">
        <v>0.39</v>
      </c>
      <c r="M72" s="196">
        <v>6.18</v>
      </c>
      <c r="N72" s="196">
        <v>1.04</v>
      </c>
      <c r="O72" s="196">
        <v>2.94</v>
      </c>
      <c r="P72" s="196">
        <v>2.48</v>
      </c>
      <c r="Q72" s="196">
        <v>0.38</v>
      </c>
      <c r="R72" s="196">
        <v>0.75</v>
      </c>
      <c r="S72" s="196">
        <v>0.47</v>
      </c>
      <c r="T72" s="196">
        <v>0</v>
      </c>
      <c r="U72" s="196">
        <v>2.4900000000000002</v>
      </c>
      <c r="V72" s="196">
        <v>0.36</v>
      </c>
      <c r="W72" s="196">
        <v>0.82</v>
      </c>
      <c r="X72" s="196">
        <v>2.6</v>
      </c>
      <c r="Y72" s="196">
        <v>0</v>
      </c>
      <c r="Z72" s="196">
        <v>4.9000000000000004</v>
      </c>
      <c r="AA72" s="196">
        <v>0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-9.52</v>
      </c>
      <c r="AL72" s="196">
        <v>0</v>
      </c>
      <c r="AM72" s="196">
        <v>0</v>
      </c>
      <c r="AN72" s="196">
        <v>0</v>
      </c>
      <c r="AO72" s="196">
        <v>65.209999999999994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14.2</v>
      </c>
      <c r="E73" s="196">
        <v>0</v>
      </c>
      <c r="F73" s="196">
        <v>0</v>
      </c>
      <c r="G73" s="196">
        <v>22.9</v>
      </c>
      <c r="H73" s="196">
        <v>0</v>
      </c>
      <c r="I73" s="196">
        <v>10.11</v>
      </c>
      <c r="J73" s="196">
        <v>30.81</v>
      </c>
      <c r="K73" s="196">
        <v>20.32</v>
      </c>
      <c r="L73" s="196">
        <v>0.39</v>
      </c>
      <c r="M73" s="196">
        <v>6.18</v>
      </c>
      <c r="N73" s="196">
        <v>1.04</v>
      </c>
      <c r="O73" s="196">
        <v>2.94</v>
      </c>
      <c r="P73" s="196">
        <v>2.48</v>
      </c>
      <c r="Q73" s="196">
        <v>0.38</v>
      </c>
      <c r="R73" s="196">
        <v>0.75</v>
      </c>
      <c r="S73" s="196">
        <v>0.47</v>
      </c>
      <c r="T73" s="196">
        <v>0</v>
      </c>
      <c r="U73" s="196">
        <v>2.4900000000000002</v>
      </c>
      <c r="V73" s="196">
        <v>0.36</v>
      </c>
      <c r="W73" s="196">
        <v>0.82</v>
      </c>
      <c r="X73" s="196">
        <v>2.6</v>
      </c>
      <c r="Y73" s="196">
        <v>0</v>
      </c>
      <c r="Z73" s="196">
        <v>4.9000000000000004</v>
      </c>
      <c r="AA73" s="196">
        <v>39.619999999999997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-9.52</v>
      </c>
      <c r="AL73" s="196">
        <v>0</v>
      </c>
      <c r="AM73" s="196">
        <v>0</v>
      </c>
      <c r="AN73" s="196">
        <v>0</v>
      </c>
      <c r="AO73" s="196">
        <v>65.209999999999994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14.2</v>
      </c>
      <c r="E74" s="196">
        <v>0</v>
      </c>
      <c r="F74" s="196">
        <v>0</v>
      </c>
      <c r="G74" s="196">
        <v>22.9</v>
      </c>
      <c r="H74" s="196">
        <v>0</v>
      </c>
      <c r="I74" s="196">
        <v>10.11</v>
      </c>
      <c r="J74" s="196">
        <v>30.81</v>
      </c>
      <c r="K74" s="196">
        <v>20.32</v>
      </c>
      <c r="L74" s="196">
        <v>0.39</v>
      </c>
      <c r="M74" s="196">
        <v>6.18</v>
      </c>
      <c r="N74" s="196">
        <v>1.04</v>
      </c>
      <c r="O74" s="196">
        <v>2.94</v>
      </c>
      <c r="P74" s="196">
        <v>2.48</v>
      </c>
      <c r="Q74" s="196">
        <v>0.38</v>
      </c>
      <c r="R74" s="196">
        <v>0.75</v>
      </c>
      <c r="S74" s="196">
        <v>0.47</v>
      </c>
      <c r="T74" s="196">
        <v>0</v>
      </c>
      <c r="U74" s="196">
        <v>2.4900000000000002</v>
      </c>
      <c r="V74" s="196">
        <v>0.36</v>
      </c>
      <c r="W74" s="196">
        <v>0.82</v>
      </c>
      <c r="X74" s="196">
        <v>2.6</v>
      </c>
      <c r="Y74" s="196">
        <v>0</v>
      </c>
      <c r="Z74" s="196">
        <v>4.9000000000000004</v>
      </c>
      <c r="AA74" s="196">
        <v>39.619999999999997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-9.52</v>
      </c>
      <c r="AL74" s="196">
        <v>0</v>
      </c>
      <c r="AM74" s="196">
        <v>0</v>
      </c>
      <c r="AN74" s="196">
        <v>0</v>
      </c>
      <c r="AO74" s="196">
        <v>65.209999999999994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14.2</v>
      </c>
      <c r="E75" s="196">
        <v>0</v>
      </c>
      <c r="F75" s="196">
        <v>0</v>
      </c>
      <c r="G75" s="196">
        <v>22.9</v>
      </c>
      <c r="H75" s="196">
        <v>0</v>
      </c>
      <c r="I75" s="196">
        <v>10.11</v>
      </c>
      <c r="J75" s="196">
        <v>30.81</v>
      </c>
      <c r="K75" s="196">
        <v>20.32</v>
      </c>
      <c r="L75" s="196">
        <v>0.39</v>
      </c>
      <c r="M75" s="196">
        <v>6.18</v>
      </c>
      <c r="N75" s="196">
        <v>1.04</v>
      </c>
      <c r="O75" s="196">
        <v>2.94</v>
      </c>
      <c r="P75" s="196">
        <v>2.48</v>
      </c>
      <c r="Q75" s="196">
        <v>0.38</v>
      </c>
      <c r="R75" s="196">
        <v>0.75</v>
      </c>
      <c r="S75" s="196">
        <v>0.47</v>
      </c>
      <c r="T75" s="196">
        <v>0</v>
      </c>
      <c r="U75" s="196">
        <v>2.4900000000000002</v>
      </c>
      <c r="V75" s="196">
        <v>0.36</v>
      </c>
      <c r="W75" s="196">
        <v>0.82</v>
      </c>
      <c r="X75" s="196">
        <v>2.6</v>
      </c>
      <c r="Y75" s="196">
        <v>0</v>
      </c>
      <c r="Z75" s="196">
        <v>4.9000000000000004</v>
      </c>
      <c r="AA75" s="196">
        <v>1.59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-9.52</v>
      </c>
      <c r="AL75" s="196">
        <v>0</v>
      </c>
      <c r="AM75" s="196">
        <v>0</v>
      </c>
      <c r="AN75" s="196">
        <v>0</v>
      </c>
      <c r="AO75" s="196">
        <v>72.989999999999995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14.2</v>
      </c>
      <c r="E76" s="196">
        <v>0</v>
      </c>
      <c r="F76" s="196">
        <v>0</v>
      </c>
      <c r="G76" s="196">
        <v>22.9</v>
      </c>
      <c r="H76" s="196">
        <v>0</v>
      </c>
      <c r="I76" s="196">
        <v>10.11</v>
      </c>
      <c r="J76" s="196">
        <v>30.81</v>
      </c>
      <c r="K76" s="196">
        <v>20.32</v>
      </c>
      <c r="L76" s="196">
        <v>0.39</v>
      </c>
      <c r="M76" s="196">
        <v>6.18</v>
      </c>
      <c r="N76" s="196">
        <v>1.04</v>
      </c>
      <c r="O76" s="196">
        <v>2.94</v>
      </c>
      <c r="P76" s="196">
        <v>2.48</v>
      </c>
      <c r="Q76" s="196">
        <v>0.38</v>
      </c>
      <c r="R76" s="196">
        <v>0.75</v>
      </c>
      <c r="S76" s="196">
        <v>0.47</v>
      </c>
      <c r="T76" s="196">
        <v>0</v>
      </c>
      <c r="U76" s="196">
        <v>2.4900000000000002</v>
      </c>
      <c r="V76" s="196">
        <v>0.36</v>
      </c>
      <c r="W76" s="196">
        <v>0.82</v>
      </c>
      <c r="X76" s="196">
        <v>2.6</v>
      </c>
      <c r="Y76" s="196">
        <v>0</v>
      </c>
      <c r="Z76" s="196">
        <v>4.9000000000000004</v>
      </c>
      <c r="AA76" s="196">
        <v>1.59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-9.52</v>
      </c>
      <c r="AL76" s="196">
        <v>0</v>
      </c>
      <c r="AM76" s="196">
        <v>0</v>
      </c>
      <c r="AN76" s="196">
        <v>0</v>
      </c>
      <c r="AO76" s="196">
        <v>72.989999999999995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14.2</v>
      </c>
      <c r="E77" s="196">
        <v>0</v>
      </c>
      <c r="F77" s="196">
        <v>0</v>
      </c>
      <c r="G77" s="196">
        <v>22.9</v>
      </c>
      <c r="H77" s="196">
        <v>0</v>
      </c>
      <c r="I77" s="196">
        <v>10.11</v>
      </c>
      <c r="J77" s="196">
        <v>30.81</v>
      </c>
      <c r="K77" s="196">
        <v>20.32</v>
      </c>
      <c r="L77" s="196">
        <v>0.39</v>
      </c>
      <c r="M77" s="196">
        <v>6.18</v>
      </c>
      <c r="N77" s="196">
        <v>1.04</v>
      </c>
      <c r="O77" s="196">
        <v>2.94</v>
      </c>
      <c r="P77" s="196">
        <v>2.48</v>
      </c>
      <c r="Q77" s="196">
        <v>0.38</v>
      </c>
      <c r="R77" s="196">
        <v>0.75</v>
      </c>
      <c r="S77" s="196">
        <v>0.47</v>
      </c>
      <c r="T77" s="196">
        <v>0</v>
      </c>
      <c r="U77" s="196">
        <v>2.4900000000000002</v>
      </c>
      <c r="V77" s="196">
        <v>0.36</v>
      </c>
      <c r="W77" s="196">
        <v>0.82</v>
      </c>
      <c r="X77" s="196">
        <v>2.6</v>
      </c>
      <c r="Y77" s="196">
        <v>0</v>
      </c>
      <c r="Z77" s="196">
        <v>4.9000000000000004</v>
      </c>
      <c r="AA77" s="196">
        <v>1.59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-9.52</v>
      </c>
      <c r="AL77" s="196">
        <v>0</v>
      </c>
      <c r="AM77" s="196">
        <v>0</v>
      </c>
      <c r="AN77" s="196">
        <v>0</v>
      </c>
      <c r="AO77" s="196">
        <v>72.989999999999995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14.2</v>
      </c>
      <c r="E78" s="196">
        <v>0</v>
      </c>
      <c r="F78" s="196">
        <v>0</v>
      </c>
      <c r="G78" s="196">
        <v>22.9</v>
      </c>
      <c r="H78" s="196">
        <v>0</v>
      </c>
      <c r="I78" s="196">
        <v>10.11</v>
      </c>
      <c r="J78" s="196">
        <v>30.81</v>
      </c>
      <c r="K78" s="196">
        <v>20.32</v>
      </c>
      <c r="L78" s="196">
        <v>0.39</v>
      </c>
      <c r="M78" s="196">
        <v>6.18</v>
      </c>
      <c r="N78" s="196">
        <v>1.04</v>
      </c>
      <c r="O78" s="196">
        <v>2.94</v>
      </c>
      <c r="P78" s="196">
        <v>2.48</v>
      </c>
      <c r="Q78" s="196">
        <v>0.38</v>
      </c>
      <c r="R78" s="196">
        <v>0.75</v>
      </c>
      <c r="S78" s="196">
        <v>0.47</v>
      </c>
      <c r="T78" s="196">
        <v>0</v>
      </c>
      <c r="U78" s="196">
        <v>2.4900000000000002</v>
      </c>
      <c r="V78" s="196">
        <v>0.36</v>
      </c>
      <c r="W78" s="196">
        <v>0.82</v>
      </c>
      <c r="X78" s="196">
        <v>2.6</v>
      </c>
      <c r="Y78" s="196">
        <v>0</v>
      </c>
      <c r="Z78" s="196">
        <v>4.9000000000000004</v>
      </c>
      <c r="AA78" s="196">
        <v>1.59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-9.52</v>
      </c>
      <c r="AL78" s="196">
        <v>0</v>
      </c>
      <c r="AM78" s="196">
        <v>0</v>
      </c>
      <c r="AN78" s="196">
        <v>0</v>
      </c>
      <c r="AO78" s="196">
        <v>72.989999999999995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14.3</v>
      </c>
      <c r="E79" s="196">
        <v>0</v>
      </c>
      <c r="F79" s="196">
        <v>0</v>
      </c>
      <c r="G79" s="196">
        <v>22.9</v>
      </c>
      <c r="H79" s="196">
        <v>0</v>
      </c>
      <c r="I79" s="196">
        <v>10.11</v>
      </c>
      <c r="J79" s="196">
        <v>30.81</v>
      </c>
      <c r="K79" s="196">
        <v>20.32</v>
      </c>
      <c r="L79" s="196">
        <v>0.39</v>
      </c>
      <c r="M79" s="196">
        <v>6.18</v>
      </c>
      <c r="N79" s="196">
        <v>1.04</v>
      </c>
      <c r="O79" s="196">
        <v>2.94</v>
      </c>
      <c r="P79" s="196">
        <v>2.48</v>
      </c>
      <c r="Q79" s="196">
        <v>0.38</v>
      </c>
      <c r="R79" s="196">
        <v>0.75</v>
      </c>
      <c r="S79" s="196">
        <v>0.47</v>
      </c>
      <c r="T79" s="196">
        <v>0</v>
      </c>
      <c r="U79" s="196">
        <v>2.4900000000000002</v>
      </c>
      <c r="V79" s="196">
        <v>0.36</v>
      </c>
      <c r="W79" s="196">
        <v>0.82</v>
      </c>
      <c r="X79" s="196">
        <v>2.6</v>
      </c>
      <c r="Y79" s="196">
        <v>0</v>
      </c>
      <c r="Z79" s="196">
        <v>4.9000000000000004</v>
      </c>
      <c r="AA79" s="196">
        <v>1.59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-9.52</v>
      </c>
      <c r="AL79" s="196">
        <v>0</v>
      </c>
      <c r="AM79" s="196">
        <v>0</v>
      </c>
      <c r="AN79" s="196">
        <v>0</v>
      </c>
      <c r="AO79" s="196">
        <v>72.989999999999995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14.3</v>
      </c>
      <c r="E80" s="196">
        <v>0</v>
      </c>
      <c r="F80" s="196">
        <v>0</v>
      </c>
      <c r="G80" s="196">
        <v>22.9</v>
      </c>
      <c r="H80" s="196">
        <v>0</v>
      </c>
      <c r="I80" s="196">
        <v>10.11</v>
      </c>
      <c r="J80" s="196">
        <v>30.81</v>
      </c>
      <c r="K80" s="196">
        <v>20.32</v>
      </c>
      <c r="L80" s="196">
        <v>0.39</v>
      </c>
      <c r="M80" s="196">
        <v>6.18</v>
      </c>
      <c r="N80" s="196">
        <v>1.04</v>
      </c>
      <c r="O80" s="196">
        <v>2.94</v>
      </c>
      <c r="P80" s="196">
        <v>2.48</v>
      </c>
      <c r="Q80" s="196">
        <v>0.38</v>
      </c>
      <c r="R80" s="196">
        <v>0.75</v>
      </c>
      <c r="S80" s="196">
        <v>0.47</v>
      </c>
      <c r="T80" s="196">
        <v>0</v>
      </c>
      <c r="U80" s="196">
        <v>2.4900000000000002</v>
      </c>
      <c r="V80" s="196">
        <v>0.36</v>
      </c>
      <c r="W80" s="196">
        <v>0.82</v>
      </c>
      <c r="X80" s="196">
        <v>2.6</v>
      </c>
      <c r="Y80" s="196">
        <v>0</v>
      </c>
      <c r="Z80" s="196">
        <v>4.9000000000000004</v>
      </c>
      <c r="AA80" s="196">
        <v>1.59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-9.52</v>
      </c>
      <c r="AL80" s="196">
        <v>0</v>
      </c>
      <c r="AM80" s="196">
        <v>0</v>
      </c>
      <c r="AN80" s="196">
        <v>0</v>
      </c>
      <c r="AO80" s="196">
        <v>72.989999999999995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14.3</v>
      </c>
      <c r="E81" s="196">
        <v>0</v>
      </c>
      <c r="F81" s="196">
        <v>0</v>
      </c>
      <c r="G81" s="196">
        <v>22.9</v>
      </c>
      <c r="H81" s="196">
        <v>0</v>
      </c>
      <c r="I81" s="196">
        <v>10.11</v>
      </c>
      <c r="J81" s="196">
        <v>30.81</v>
      </c>
      <c r="K81" s="196">
        <v>20.32</v>
      </c>
      <c r="L81" s="196">
        <v>0.39</v>
      </c>
      <c r="M81" s="196">
        <v>6.18</v>
      </c>
      <c r="N81" s="196">
        <v>1.04</v>
      </c>
      <c r="O81" s="196">
        <v>2.94</v>
      </c>
      <c r="P81" s="196">
        <v>2.48</v>
      </c>
      <c r="Q81" s="196">
        <v>0.38</v>
      </c>
      <c r="R81" s="196">
        <v>0.75</v>
      </c>
      <c r="S81" s="196">
        <v>0.47</v>
      </c>
      <c r="T81" s="196">
        <v>0</v>
      </c>
      <c r="U81" s="196">
        <v>2.4900000000000002</v>
      </c>
      <c r="V81" s="196">
        <v>0.36</v>
      </c>
      <c r="W81" s="196">
        <v>0.82</v>
      </c>
      <c r="X81" s="196">
        <v>2.6</v>
      </c>
      <c r="Y81" s="196">
        <v>0</v>
      </c>
      <c r="Z81" s="196">
        <v>4.9000000000000004</v>
      </c>
      <c r="AA81" s="196">
        <v>1.59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-9.52</v>
      </c>
      <c r="AL81" s="196">
        <v>0</v>
      </c>
      <c r="AM81" s="196">
        <v>0</v>
      </c>
      <c r="AN81" s="196">
        <v>0</v>
      </c>
      <c r="AO81" s="196">
        <v>72.989999999999995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14.3</v>
      </c>
      <c r="E82" s="196">
        <v>0</v>
      </c>
      <c r="F82" s="196">
        <v>0</v>
      </c>
      <c r="G82" s="196">
        <v>22.9</v>
      </c>
      <c r="H82" s="196">
        <v>0</v>
      </c>
      <c r="I82" s="196">
        <v>10.11</v>
      </c>
      <c r="J82" s="196">
        <v>30.81</v>
      </c>
      <c r="K82" s="196">
        <v>20.32</v>
      </c>
      <c r="L82" s="196">
        <v>0.39</v>
      </c>
      <c r="M82" s="196">
        <v>6.18</v>
      </c>
      <c r="N82" s="196">
        <v>1.04</v>
      </c>
      <c r="O82" s="196">
        <v>2.94</v>
      </c>
      <c r="P82" s="196">
        <v>2.48</v>
      </c>
      <c r="Q82" s="196">
        <v>0.38</v>
      </c>
      <c r="R82" s="196">
        <v>0.75</v>
      </c>
      <c r="S82" s="196">
        <v>0.47</v>
      </c>
      <c r="T82" s="196">
        <v>0</v>
      </c>
      <c r="U82" s="196">
        <v>2.4900000000000002</v>
      </c>
      <c r="V82" s="196">
        <v>0.36</v>
      </c>
      <c r="W82" s="196">
        <v>0.82</v>
      </c>
      <c r="X82" s="196">
        <v>2.6</v>
      </c>
      <c r="Y82" s="196">
        <v>0</v>
      </c>
      <c r="Z82" s="196">
        <v>4.9000000000000004</v>
      </c>
      <c r="AA82" s="196">
        <v>1.59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-9.52</v>
      </c>
      <c r="AL82" s="196">
        <v>0</v>
      </c>
      <c r="AM82" s="196">
        <v>0</v>
      </c>
      <c r="AN82" s="196">
        <v>0</v>
      </c>
      <c r="AO82" s="196">
        <v>72.989999999999995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14.3</v>
      </c>
      <c r="E83" s="196">
        <v>0</v>
      </c>
      <c r="F83" s="196">
        <v>4.7699999999999996</v>
      </c>
      <c r="G83" s="196">
        <v>22.9</v>
      </c>
      <c r="H83" s="196">
        <v>0</v>
      </c>
      <c r="I83" s="196">
        <v>10.11</v>
      </c>
      <c r="J83" s="196">
        <v>30.81</v>
      </c>
      <c r="K83" s="196">
        <v>20.32</v>
      </c>
      <c r="L83" s="196">
        <v>0.39</v>
      </c>
      <c r="M83" s="196">
        <v>6.18</v>
      </c>
      <c r="N83" s="196">
        <v>1.04</v>
      </c>
      <c r="O83" s="196">
        <v>2.94</v>
      </c>
      <c r="P83" s="196">
        <v>2.48</v>
      </c>
      <c r="Q83" s="196">
        <v>0.38</v>
      </c>
      <c r="R83" s="196">
        <v>0.75</v>
      </c>
      <c r="S83" s="196">
        <v>0.47</v>
      </c>
      <c r="T83" s="196">
        <v>0</v>
      </c>
      <c r="U83" s="196">
        <v>2.4900000000000002</v>
      </c>
      <c r="V83" s="196">
        <v>0.36</v>
      </c>
      <c r="W83" s="196">
        <v>0.82</v>
      </c>
      <c r="X83" s="196">
        <v>2.6</v>
      </c>
      <c r="Y83" s="196">
        <v>0</v>
      </c>
      <c r="Z83" s="196">
        <v>4.9000000000000004</v>
      </c>
      <c r="AA83" s="196">
        <v>1.59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-13.52</v>
      </c>
      <c r="AL83" s="196">
        <v>0</v>
      </c>
      <c r="AM83" s="196">
        <v>0</v>
      </c>
      <c r="AN83" s="196">
        <v>0</v>
      </c>
      <c r="AO83" s="196">
        <v>72.989999999999995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14.3</v>
      </c>
      <c r="E84" s="196">
        <v>0</v>
      </c>
      <c r="F84" s="196">
        <v>4.7699999999999996</v>
      </c>
      <c r="G84" s="196">
        <v>22.9</v>
      </c>
      <c r="H84" s="196">
        <v>0</v>
      </c>
      <c r="I84" s="196">
        <v>10.11</v>
      </c>
      <c r="J84" s="196">
        <v>30.81</v>
      </c>
      <c r="K84" s="196">
        <v>20.32</v>
      </c>
      <c r="L84" s="196">
        <v>0.39</v>
      </c>
      <c r="M84" s="196">
        <v>6.18</v>
      </c>
      <c r="N84" s="196">
        <v>1.04</v>
      </c>
      <c r="O84" s="196">
        <v>2.94</v>
      </c>
      <c r="P84" s="196">
        <v>2.48</v>
      </c>
      <c r="Q84" s="196">
        <v>0.38</v>
      </c>
      <c r="R84" s="196">
        <v>0.75</v>
      </c>
      <c r="S84" s="196">
        <v>0.47</v>
      </c>
      <c r="T84" s="196">
        <v>0</v>
      </c>
      <c r="U84" s="196">
        <v>2.4900000000000002</v>
      </c>
      <c r="V84" s="196">
        <v>0.36</v>
      </c>
      <c r="W84" s="196">
        <v>0.82</v>
      </c>
      <c r="X84" s="196">
        <v>2.6</v>
      </c>
      <c r="Y84" s="196">
        <v>0</v>
      </c>
      <c r="Z84" s="196">
        <v>4.9000000000000004</v>
      </c>
      <c r="AA84" s="196">
        <v>1.59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-13.52</v>
      </c>
      <c r="AL84" s="196">
        <v>0</v>
      </c>
      <c r="AM84" s="196">
        <v>0</v>
      </c>
      <c r="AN84" s="196">
        <v>0</v>
      </c>
      <c r="AO84" s="196">
        <v>72.989999999999995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14.3</v>
      </c>
      <c r="E85" s="196">
        <v>0</v>
      </c>
      <c r="F85" s="196">
        <v>4.7699999999999996</v>
      </c>
      <c r="G85" s="196">
        <v>22.9</v>
      </c>
      <c r="H85" s="196">
        <v>0</v>
      </c>
      <c r="I85" s="196">
        <v>10.11</v>
      </c>
      <c r="J85" s="196">
        <v>30.81</v>
      </c>
      <c r="K85" s="196">
        <v>20.32</v>
      </c>
      <c r="L85" s="196">
        <v>0.39</v>
      </c>
      <c r="M85" s="196">
        <v>6.18</v>
      </c>
      <c r="N85" s="196">
        <v>1.04</v>
      </c>
      <c r="O85" s="196">
        <v>2.94</v>
      </c>
      <c r="P85" s="196">
        <v>2.48</v>
      </c>
      <c r="Q85" s="196">
        <v>0.38</v>
      </c>
      <c r="R85" s="196">
        <v>0.75</v>
      </c>
      <c r="S85" s="196">
        <v>0.47</v>
      </c>
      <c r="T85" s="196">
        <v>0</v>
      </c>
      <c r="U85" s="196">
        <v>2.4900000000000002</v>
      </c>
      <c r="V85" s="196">
        <v>0.36</v>
      </c>
      <c r="W85" s="196">
        <v>0.82</v>
      </c>
      <c r="X85" s="196">
        <v>2.6</v>
      </c>
      <c r="Y85" s="196">
        <v>0</v>
      </c>
      <c r="Z85" s="196">
        <v>4.9000000000000004</v>
      </c>
      <c r="AA85" s="196">
        <v>1.59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-16.95</v>
      </c>
      <c r="AL85" s="196">
        <v>0</v>
      </c>
      <c r="AM85" s="196">
        <v>0</v>
      </c>
      <c r="AN85" s="196">
        <v>0</v>
      </c>
      <c r="AO85" s="196">
        <v>110.99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14.3</v>
      </c>
      <c r="E86" s="196">
        <v>0</v>
      </c>
      <c r="F86" s="196">
        <v>4.7699999999999996</v>
      </c>
      <c r="G86" s="196">
        <v>22.9</v>
      </c>
      <c r="H86" s="196">
        <v>0</v>
      </c>
      <c r="I86" s="196">
        <v>10.11</v>
      </c>
      <c r="J86" s="196">
        <v>30.81</v>
      </c>
      <c r="K86" s="196">
        <v>20.32</v>
      </c>
      <c r="L86" s="196">
        <v>0.39</v>
      </c>
      <c r="M86" s="196">
        <v>6.18</v>
      </c>
      <c r="N86" s="196">
        <v>1.04</v>
      </c>
      <c r="O86" s="196">
        <v>2.94</v>
      </c>
      <c r="P86" s="196">
        <v>2.48</v>
      </c>
      <c r="Q86" s="196">
        <v>0.38</v>
      </c>
      <c r="R86" s="196">
        <v>0.75</v>
      </c>
      <c r="S86" s="196">
        <v>0.47</v>
      </c>
      <c r="T86" s="196">
        <v>0</v>
      </c>
      <c r="U86" s="196">
        <v>2.4900000000000002</v>
      </c>
      <c r="V86" s="196">
        <v>0.36</v>
      </c>
      <c r="W86" s="196">
        <v>0.82</v>
      </c>
      <c r="X86" s="196">
        <v>2.6</v>
      </c>
      <c r="Y86" s="196">
        <v>0</v>
      </c>
      <c r="Z86" s="196">
        <v>4.9000000000000004</v>
      </c>
      <c r="AA86" s="196">
        <v>1.59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-16.95</v>
      </c>
      <c r="AL86" s="196">
        <v>0</v>
      </c>
      <c r="AM86" s="196">
        <v>0</v>
      </c>
      <c r="AN86" s="196">
        <v>0</v>
      </c>
      <c r="AO86" s="196">
        <v>131.99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14.3</v>
      </c>
      <c r="E87" s="196">
        <v>0</v>
      </c>
      <c r="F87" s="196">
        <v>4.7699999999999996</v>
      </c>
      <c r="G87" s="196">
        <v>22.9</v>
      </c>
      <c r="H87" s="196">
        <v>0</v>
      </c>
      <c r="I87" s="196">
        <v>10.11</v>
      </c>
      <c r="J87" s="196">
        <v>30.81</v>
      </c>
      <c r="K87" s="196">
        <v>20.32</v>
      </c>
      <c r="L87" s="196">
        <v>0.39</v>
      </c>
      <c r="M87" s="196">
        <v>6.18</v>
      </c>
      <c r="N87" s="196">
        <v>1.04</v>
      </c>
      <c r="O87" s="196">
        <v>2.94</v>
      </c>
      <c r="P87" s="196">
        <v>2.48</v>
      </c>
      <c r="Q87" s="196">
        <v>0.38</v>
      </c>
      <c r="R87" s="196">
        <v>0.75</v>
      </c>
      <c r="S87" s="196">
        <v>0.47</v>
      </c>
      <c r="T87" s="196">
        <v>0</v>
      </c>
      <c r="U87" s="196">
        <v>2.4900000000000002</v>
      </c>
      <c r="V87" s="196">
        <v>0.36</v>
      </c>
      <c r="W87" s="196">
        <v>0.82</v>
      </c>
      <c r="X87" s="196">
        <v>2.6</v>
      </c>
      <c r="Y87" s="196">
        <v>0</v>
      </c>
      <c r="Z87" s="196">
        <v>4.9000000000000004</v>
      </c>
      <c r="AA87" s="196">
        <v>1.59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-16.95</v>
      </c>
      <c r="AL87" s="196">
        <v>0</v>
      </c>
      <c r="AM87" s="196">
        <v>0</v>
      </c>
      <c r="AN87" s="196">
        <v>0</v>
      </c>
      <c r="AO87" s="196">
        <v>149.99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14.3</v>
      </c>
      <c r="E88" s="196">
        <v>0</v>
      </c>
      <c r="F88" s="196">
        <v>4.7699999999999996</v>
      </c>
      <c r="G88" s="196">
        <v>22.9</v>
      </c>
      <c r="H88" s="196">
        <v>0</v>
      </c>
      <c r="I88" s="196">
        <v>10.11</v>
      </c>
      <c r="J88" s="196">
        <v>30.81</v>
      </c>
      <c r="K88" s="196">
        <v>20.329999999999998</v>
      </c>
      <c r="L88" s="196">
        <v>0.39</v>
      </c>
      <c r="M88" s="196">
        <v>6.18</v>
      </c>
      <c r="N88" s="196">
        <v>1.04</v>
      </c>
      <c r="O88" s="196">
        <v>2.94</v>
      </c>
      <c r="P88" s="196">
        <v>2.48</v>
      </c>
      <c r="Q88" s="196">
        <v>0.39</v>
      </c>
      <c r="R88" s="196">
        <v>0.75</v>
      </c>
      <c r="S88" s="196">
        <v>0.46</v>
      </c>
      <c r="T88" s="196">
        <v>0</v>
      </c>
      <c r="U88" s="196">
        <v>2.4900000000000002</v>
      </c>
      <c r="V88" s="196">
        <v>0.36</v>
      </c>
      <c r="W88" s="196">
        <v>0.82</v>
      </c>
      <c r="X88" s="196">
        <v>2.6</v>
      </c>
      <c r="Y88" s="196">
        <v>0</v>
      </c>
      <c r="Z88" s="196">
        <v>4.9000000000000004</v>
      </c>
      <c r="AA88" s="196">
        <v>1.59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-35</v>
      </c>
      <c r="AL88" s="196">
        <v>0</v>
      </c>
      <c r="AM88" s="196">
        <v>0</v>
      </c>
      <c r="AN88" s="196">
        <v>0</v>
      </c>
      <c r="AO88" s="196">
        <v>156.99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14.3</v>
      </c>
      <c r="E89" s="196">
        <v>0</v>
      </c>
      <c r="F89" s="196">
        <v>4.7699999999999996</v>
      </c>
      <c r="G89" s="196">
        <v>22.9</v>
      </c>
      <c r="H89" s="196">
        <v>0</v>
      </c>
      <c r="I89" s="196">
        <v>10.11</v>
      </c>
      <c r="J89" s="196">
        <v>30.81</v>
      </c>
      <c r="K89" s="196">
        <v>20.329999999999998</v>
      </c>
      <c r="L89" s="196">
        <v>0.39</v>
      </c>
      <c r="M89" s="196">
        <v>6.18</v>
      </c>
      <c r="N89" s="196">
        <v>1.04</v>
      </c>
      <c r="O89" s="196">
        <v>2.94</v>
      </c>
      <c r="P89" s="196">
        <v>3</v>
      </c>
      <c r="Q89" s="196">
        <v>0.39</v>
      </c>
      <c r="R89" s="196">
        <v>0.75</v>
      </c>
      <c r="S89" s="196">
        <v>0.47</v>
      </c>
      <c r="T89" s="196">
        <v>0</v>
      </c>
      <c r="U89" s="196">
        <v>2.4900000000000002</v>
      </c>
      <c r="V89" s="196">
        <v>0.36</v>
      </c>
      <c r="W89" s="196">
        <v>0.82</v>
      </c>
      <c r="X89" s="196">
        <v>2.6</v>
      </c>
      <c r="Y89" s="196">
        <v>0</v>
      </c>
      <c r="Z89" s="196">
        <v>4.9000000000000004</v>
      </c>
      <c r="AA89" s="196">
        <v>1.2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242.99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14.3</v>
      </c>
      <c r="E90" s="196">
        <v>0</v>
      </c>
      <c r="F90" s="196">
        <v>4.7699999999999996</v>
      </c>
      <c r="G90" s="196">
        <v>22.9</v>
      </c>
      <c r="H90" s="196">
        <v>0</v>
      </c>
      <c r="I90" s="196">
        <v>10.11</v>
      </c>
      <c r="J90" s="196">
        <v>30.81</v>
      </c>
      <c r="K90" s="196">
        <v>20.329999999999998</v>
      </c>
      <c r="L90" s="196">
        <v>0.39</v>
      </c>
      <c r="M90" s="196">
        <v>6.18</v>
      </c>
      <c r="N90" s="196">
        <v>1.04</v>
      </c>
      <c r="O90" s="196">
        <v>2.94</v>
      </c>
      <c r="P90" s="196">
        <v>3</v>
      </c>
      <c r="Q90" s="196">
        <v>0.38</v>
      </c>
      <c r="R90" s="196">
        <v>0.75</v>
      </c>
      <c r="S90" s="196">
        <v>0.47</v>
      </c>
      <c r="T90" s="196">
        <v>0</v>
      </c>
      <c r="U90" s="196">
        <v>2.4900000000000002</v>
      </c>
      <c r="V90" s="196">
        <v>0.36</v>
      </c>
      <c r="W90" s="196">
        <v>0.82</v>
      </c>
      <c r="X90" s="196">
        <v>2.6</v>
      </c>
      <c r="Y90" s="196">
        <v>0</v>
      </c>
      <c r="Z90" s="196">
        <v>4.9000000000000004</v>
      </c>
      <c r="AA90" s="196">
        <v>1.2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242.99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14.3</v>
      </c>
      <c r="E91" s="196">
        <v>0</v>
      </c>
      <c r="F91" s="196">
        <v>4.7699999999999996</v>
      </c>
      <c r="G91" s="196">
        <v>22.9</v>
      </c>
      <c r="H91" s="196">
        <v>0</v>
      </c>
      <c r="I91" s="196">
        <v>10.11</v>
      </c>
      <c r="J91" s="196">
        <v>30.81</v>
      </c>
      <c r="K91" s="196">
        <v>20.329999999999998</v>
      </c>
      <c r="L91" s="196">
        <v>0.39</v>
      </c>
      <c r="M91" s="196">
        <v>6.18</v>
      </c>
      <c r="N91" s="196">
        <v>1.04</v>
      </c>
      <c r="O91" s="196">
        <v>2.94</v>
      </c>
      <c r="P91" s="196">
        <v>3</v>
      </c>
      <c r="Q91" s="196">
        <v>0.39</v>
      </c>
      <c r="R91" s="196">
        <v>0.75</v>
      </c>
      <c r="S91" s="196">
        <v>0.46</v>
      </c>
      <c r="T91" s="196">
        <v>0</v>
      </c>
      <c r="U91" s="196">
        <v>2.4900000000000002</v>
      </c>
      <c r="V91" s="196">
        <v>0.36</v>
      </c>
      <c r="W91" s="196">
        <v>0.82</v>
      </c>
      <c r="X91" s="196">
        <v>2.6</v>
      </c>
      <c r="Y91" s="196">
        <v>0</v>
      </c>
      <c r="Z91" s="196">
        <v>4.9000000000000004</v>
      </c>
      <c r="AA91" s="196">
        <v>1.59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242.99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14.3</v>
      </c>
      <c r="E92" s="196">
        <v>0</v>
      </c>
      <c r="F92" s="196">
        <v>4.7699999999999996</v>
      </c>
      <c r="G92" s="196">
        <v>22.9</v>
      </c>
      <c r="H92" s="196">
        <v>0</v>
      </c>
      <c r="I92" s="196">
        <v>10.11</v>
      </c>
      <c r="J92" s="196">
        <v>30.81</v>
      </c>
      <c r="K92" s="196">
        <v>20.329999999999998</v>
      </c>
      <c r="L92" s="196">
        <v>0.39</v>
      </c>
      <c r="M92" s="196">
        <v>6.18</v>
      </c>
      <c r="N92" s="196">
        <v>1.04</v>
      </c>
      <c r="O92" s="196">
        <v>2.94</v>
      </c>
      <c r="P92" s="196">
        <v>3</v>
      </c>
      <c r="Q92" s="196">
        <v>0.39</v>
      </c>
      <c r="R92" s="196">
        <v>0.75</v>
      </c>
      <c r="S92" s="196">
        <v>0.46</v>
      </c>
      <c r="T92" s="196">
        <v>0</v>
      </c>
      <c r="U92" s="196">
        <v>2.4900000000000002</v>
      </c>
      <c r="V92" s="196">
        <v>0.36</v>
      </c>
      <c r="W92" s="196">
        <v>0.82</v>
      </c>
      <c r="X92" s="196">
        <v>2.6</v>
      </c>
      <c r="Y92" s="196">
        <v>0</v>
      </c>
      <c r="Z92" s="196">
        <v>4.9000000000000004</v>
      </c>
      <c r="AA92" s="196">
        <v>1.59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242.99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14.3</v>
      </c>
      <c r="E93" s="196">
        <v>0</v>
      </c>
      <c r="F93" s="196">
        <v>4.7699999999999996</v>
      </c>
      <c r="G93" s="196">
        <v>22.9</v>
      </c>
      <c r="H93" s="196">
        <v>0</v>
      </c>
      <c r="I93" s="196">
        <v>10.11</v>
      </c>
      <c r="J93" s="196">
        <v>30.81</v>
      </c>
      <c r="K93" s="196">
        <v>26.95</v>
      </c>
      <c r="L93" s="196">
        <v>0.39</v>
      </c>
      <c r="M93" s="196">
        <v>6.18</v>
      </c>
      <c r="N93" s="196">
        <v>1.04</v>
      </c>
      <c r="O93" s="196">
        <v>2.94</v>
      </c>
      <c r="P93" s="196">
        <v>3</v>
      </c>
      <c r="Q93" s="196">
        <v>0.39</v>
      </c>
      <c r="R93" s="196">
        <v>0.75</v>
      </c>
      <c r="S93" s="196">
        <v>0.46</v>
      </c>
      <c r="T93" s="196">
        <v>0</v>
      </c>
      <c r="U93" s="196">
        <v>2.4900000000000002</v>
      </c>
      <c r="V93" s="196">
        <v>0.36</v>
      </c>
      <c r="W93" s="196">
        <v>0.82</v>
      </c>
      <c r="X93" s="196">
        <v>2.6</v>
      </c>
      <c r="Y93" s="196">
        <v>0</v>
      </c>
      <c r="Z93" s="196">
        <v>4.9000000000000004</v>
      </c>
      <c r="AA93" s="196">
        <v>1.59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242.99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14.3</v>
      </c>
      <c r="E94" s="196">
        <v>0</v>
      </c>
      <c r="F94" s="196">
        <v>4.7699999999999996</v>
      </c>
      <c r="G94" s="196">
        <v>22.9</v>
      </c>
      <c r="H94" s="196">
        <v>0</v>
      </c>
      <c r="I94" s="196">
        <v>10.11</v>
      </c>
      <c r="J94" s="196">
        <v>30.81</v>
      </c>
      <c r="K94" s="196">
        <v>65.349999999999994</v>
      </c>
      <c r="L94" s="196">
        <v>0.39</v>
      </c>
      <c r="M94" s="196">
        <v>6.18</v>
      </c>
      <c r="N94" s="196">
        <v>1.04</v>
      </c>
      <c r="O94" s="196">
        <v>2.94</v>
      </c>
      <c r="P94" s="196">
        <v>3</v>
      </c>
      <c r="Q94" s="196">
        <v>0.38</v>
      </c>
      <c r="R94" s="196">
        <v>0.75</v>
      </c>
      <c r="S94" s="196">
        <v>0.46</v>
      </c>
      <c r="T94" s="196">
        <v>0</v>
      </c>
      <c r="U94" s="196">
        <v>2.4900000000000002</v>
      </c>
      <c r="V94" s="196">
        <v>0.36</v>
      </c>
      <c r="W94" s="196">
        <v>0.82</v>
      </c>
      <c r="X94" s="196">
        <v>2.6</v>
      </c>
      <c r="Y94" s="196">
        <v>0</v>
      </c>
      <c r="Z94" s="196">
        <v>4.9000000000000004</v>
      </c>
      <c r="AA94" s="196">
        <v>1.59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242.99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14.3</v>
      </c>
      <c r="E95" s="196">
        <v>0</v>
      </c>
      <c r="F95" s="196">
        <v>4.7699999999999996</v>
      </c>
      <c r="G95" s="196">
        <v>22.9</v>
      </c>
      <c r="H95" s="196">
        <v>0</v>
      </c>
      <c r="I95" s="196">
        <v>10.11</v>
      </c>
      <c r="J95" s="196">
        <v>30.81</v>
      </c>
      <c r="K95" s="196">
        <v>103.74</v>
      </c>
      <c r="L95" s="196">
        <v>0.39</v>
      </c>
      <c r="M95" s="196">
        <v>6.18</v>
      </c>
      <c r="N95" s="196">
        <v>1.04</v>
      </c>
      <c r="O95" s="196">
        <v>2.94</v>
      </c>
      <c r="P95" s="196">
        <v>3</v>
      </c>
      <c r="Q95" s="196">
        <v>0.38</v>
      </c>
      <c r="R95" s="196">
        <v>0.54</v>
      </c>
      <c r="S95" s="196">
        <v>0.46</v>
      </c>
      <c r="T95" s="196">
        <v>0</v>
      </c>
      <c r="U95" s="196">
        <v>2.4900000000000002</v>
      </c>
      <c r="V95" s="196">
        <v>0.36</v>
      </c>
      <c r="W95" s="196">
        <v>0.82</v>
      </c>
      <c r="X95" s="196">
        <v>2.6</v>
      </c>
      <c r="Y95" s="196">
        <v>0</v>
      </c>
      <c r="Z95" s="196">
        <v>4.9000000000000004</v>
      </c>
      <c r="AA95" s="196">
        <v>1.59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242.99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14.3</v>
      </c>
      <c r="E96" s="196">
        <v>0</v>
      </c>
      <c r="F96" s="196">
        <v>4.7699999999999996</v>
      </c>
      <c r="G96" s="196">
        <v>22.9</v>
      </c>
      <c r="H96" s="196">
        <v>0</v>
      </c>
      <c r="I96" s="196">
        <v>10.11</v>
      </c>
      <c r="J96" s="196">
        <v>30.81</v>
      </c>
      <c r="K96" s="196">
        <v>103.74</v>
      </c>
      <c r="L96" s="196">
        <v>0.39</v>
      </c>
      <c r="M96" s="196">
        <v>6.18</v>
      </c>
      <c r="N96" s="196">
        <v>1.04</v>
      </c>
      <c r="O96" s="196">
        <v>2.94</v>
      </c>
      <c r="P96" s="196">
        <v>3</v>
      </c>
      <c r="Q96" s="196">
        <v>0.38</v>
      </c>
      <c r="R96" s="196">
        <v>0.75</v>
      </c>
      <c r="S96" s="196">
        <v>0.46</v>
      </c>
      <c r="T96" s="196">
        <v>0</v>
      </c>
      <c r="U96" s="196">
        <v>2.4900000000000002</v>
      </c>
      <c r="V96" s="196">
        <v>0.36</v>
      </c>
      <c r="W96" s="196">
        <v>0.82</v>
      </c>
      <c r="X96" s="196">
        <v>2.6</v>
      </c>
      <c r="Y96" s="196">
        <v>0</v>
      </c>
      <c r="Z96" s="196">
        <v>4.9000000000000004</v>
      </c>
      <c r="AA96" s="196">
        <v>1.59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242.99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14.3</v>
      </c>
      <c r="E97" s="196">
        <v>0</v>
      </c>
      <c r="F97" s="196">
        <v>4.7699999999999996</v>
      </c>
      <c r="G97" s="196">
        <v>22.9</v>
      </c>
      <c r="H97" s="196">
        <v>0</v>
      </c>
      <c r="I97" s="196">
        <v>10.11</v>
      </c>
      <c r="J97" s="196">
        <v>30.81</v>
      </c>
      <c r="K97" s="196">
        <v>110.46</v>
      </c>
      <c r="L97" s="196">
        <v>0.39</v>
      </c>
      <c r="M97" s="196">
        <v>6.18</v>
      </c>
      <c r="N97" s="196">
        <v>1.04</v>
      </c>
      <c r="O97" s="196">
        <v>2.94</v>
      </c>
      <c r="P97" s="196">
        <v>3</v>
      </c>
      <c r="Q97" s="196">
        <v>0.38</v>
      </c>
      <c r="R97" s="196">
        <v>0.75</v>
      </c>
      <c r="S97" s="196">
        <v>0.46</v>
      </c>
      <c r="T97" s="196">
        <v>0</v>
      </c>
      <c r="U97" s="196">
        <v>2.4900000000000002</v>
      </c>
      <c r="V97" s="196">
        <v>0.36</v>
      </c>
      <c r="W97" s="196">
        <v>0.82</v>
      </c>
      <c r="X97" s="196">
        <v>2.6</v>
      </c>
      <c r="Y97" s="196">
        <v>0</v>
      </c>
      <c r="Z97" s="196">
        <v>1.43</v>
      </c>
      <c r="AA97" s="196">
        <v>1.59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242.99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14.3</v>
      </c>
      <c r="E98" s="196">
        <v>0</v>
      </c>
      <c r="F98" s="196">
        <v>4.7699999999999996</v>
      </c>
      <c r="G98" s="196">
        <v>22.9</v>
      </c>
      <c r="H98" s="196">
        <v>0</v>
      </c>
      <c r="I98" s="196">
        <v>10.11</v>
      </c>
      <c r="J98" s="196">
        <v>30.81</v>
      </c>
      <c r="K98" s="196">
        <v>169.97</v>
      </c>
      <c r="L98" s="196">
        <v>0.39</v>
      </c>
      <c r="M98" s="196">
        <v>6.18</v>
      </c>
      <c r="N98" s="196">
        <v>1.04</v>
      </c>
      <c r="O98" s="196">
        <v>2.94</v>
      </c>
      <c r="P98" s="196">
        <v>3</v>
      </c>
      <c r="Q98" s="196">
        <v>0.38</v>
      </c>
      <c r="R98" s="196">
        <v>0.75</v>
      </c>
      <c r="S98" s="196">
        <v>0.46</v>
      </c>
      <c r="T98" s="196">
        <v>0</v>
      </c>
      <c r="U98" s="196">
        <v>2.4900000000000002</v>
      </c>
      <c r="V98" s="196">
        <v>0.36</v>
      </c>
      <c r="W98" s="196">
        <v>0.82</v>
      </c>
      <c r="X98" s="196">
        <v>2.6</v>
      </c>
      <c r="Y98" s="196">
        <v>0</v>
      </c>
      <c r="Z98" s="196">
        <v>4.9000000000000004</v>
      </c>
      <c r="AA98" s="196">
        <v>1.59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242.99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0.34138500000000027</v>
      </c>
      <c r="E99">
        <f t="shared" si="0"/>
        <v>0</v>
      </c>
      <c r="F99">
        <f t="shared" si="0"/>
        <v>1.9079999999999993E-2</v>
      </c>
      <c r="G99">
        <f t="shared" si="0"/>
        <v>0.54960000000000098</v>
      </c>
      <c r="H99">
        <f t="shared" si="0"/>
        <v>0</v>
      </c>
      <c r="I99">
        <f t="shared" si="0"/>
        <v>0.24264000000000027</v>
      </c>
      <c r="J99">
        <f t="shared" si="0"/>
        <v>0.73943999999999888</v>
      </c>
      <c r="K99">
        <f t="shared" si="0"/>
        <v>1.7949199999999959</v>
      </c>
      <c r="L99">
        <f t="shared" si="0"/>
        <v>3.553999999999987E-2</v>
      </c>
      <c r="M99">
        <f t="shared" si="0"/>
        <v>0.14831999999999992</v>
      </c>
      <c r="N99">
        <f t="shared" si="0"/>
        <v>2.4960000000000045E-2</v>
      </c>
      <c r="O99">
        <f t="shared" si="0"/>
        <v>7.0559999999999956E-2</v>
      </c>
      <c r="P99">
        <f t="shared" si="0"/>
        <v>3.7247500000000024E-2</v>
      </c>
      <c r="Q99">
        <f t="shared" si="0"/>
        <v>4.3152499999999872E-2</v>
      </c>
      <c r="R99">
        <f t="shared" si="0"/>
        <v>7.3895000000000002E-2</v>
      </c>
      <c r="S99">
        <f t="shared" si="0"/>
        <v>4.8460000000000059E-2</v>
      </c>
      <c r="T99">
        <f t="shared" si="0"/>
        <v>0</v>
      </c>
      <c r="U99">
        <f t="shared" si="0"/>
        <v>5.9760000000000077E-2</v>
      </c>
      <c r="V99">
        <f t="shared" si="0"/>
        <v>3.2342500000000003E-2</v>
      </c>
      <c r="W99">
        <f t="shared" si="0"/>
        <v>6.7062499999999886E-2</v>
      </c>
      <c r="X99">
        <f t="shared" si="0"/>
        <v>0.15973750000000042</v>
      </c>
      <c r="Y99">
        <f t="shared" si="0"/>
        <v>0</v>
      </c>
      <c r="Z99">
        <f t="shared" si="0"/>
        <v>0.32813250000000133</v>
      </c>
      <c r="AA99">
        <f t="shared" si="0"/>
        <v>0.14150750000000017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1.678315000000002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-0.58601249999999994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3.9928299999999912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8.27</v>
      </c>
      <c r="E3" s="196">
        <v>0</v>
      </c>
      <c r="F3" s="196">
        <v>0</v>
      </c>
      <c r="G3" s="196">
        <v>13.24</v>
      </c>
      <c r="H3" s="196">
        <v>0</v>
      </c>
      <c r="I3" s="196">
        <v>5.85</v>
      </c>
      <c r="J3" s="196">
        <v>17.82</v>
      </c>
      <c r="K3" s="196">
        <v>69.61</v>
      </c>
      <c r="L3" s="196">
        <v>32.590000000000003</v>
      </c>
      <c r="M3" s="196">
        <v>0</v>
      </c>
      <c r="N3" s="196">
        <v>0.6</v>
      </c>
      <c r="O3" s="196">
        <v>2.02</v>
      </c>
      <c r="P3" s="196">
        <v>2.5</v>
      </c>
      <c r="Q3" s="196">
        <v>4.38</v>
      </c>
      <c r="R3" s="196">
        <v>6.31</v>
      </c>
      <c r="S3" s="196">
        <v>3.82</v>
      </c>
      <c r="T3" s="196">
        <v>0</v>
      </c>
      <c r="U3" s="196">
        <v>13.27</v>
      </c>
      <c r="V3" s="196">
        <v>5.27</v>
      </c>
      <c r="W3" s="196">
        <v>4.72</v>
      </c>
      <c r="X3" s="196">
        <v>11.34</v>
      </c>
      <c r="Y3" s="196">
        <v>0</v>
      </c>
      <c r="Z3" s="196">
        <v>38.04</v>
      </c>
      <c r="AA3" s="196">
        <v>12.35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9.4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8.27</v>
      </c>
      <c r="E4" s="196">
        <v>0</v>
      </c>
      <c r="F4" s="196">
        <v>0</v>
      </c>
      <c r="G4" s="196">
        <v>13.24</v>
      </c>
      <c r="H4" s="196">
        <v>0</v>
      </c>
      <c r="I4" s="196">
        <v>5.85</v>
      </c>
      <c r="J4" s="196">
        <v>17.82</v>
      </c>
      <c r="K4" s="196">
        <v>73.55</v>
      </c>
      <c r="L4" s="196">
        <v>32.590000000000003</v>
      </c>
      <c r="M4" s="196">
        <v>0</v>
      </c>
      <c r="N4" s="196">
        <v>0.6</v>
      </c>
      <c r="O4" s="196">
        <v>2.02</v>
      </c>
      <c r="P4" s="196">
        <v>2.5</v>
      </c>
      <c r="Q4" s="196">
        <v>3.62</v>
      </c>
      <c r="R4" s="196">
        <v>5.97</v>
      </c>
      <c r="S4" s="196">
        <v>3.82</v>
      </c>
      <c r="T4" s="196">
        <v>0</v>
      </c>
      <c r="U4" s="196">
        <v>13.27</v>
      </c>
      <c r="V4" s="196">
        <v>5.27</v>
      </c>
      <c r="W4" s="196">
        <v>6.03</v>
      </c>
      <c r="X4" s="196">
        <v>19.95</v>
      </c>
      <c r="Y4" s="196">
        <v>0</v>
      </c>
      <c r="Z4" s="196">
        <v>38.04</v>
      </c>
      <c r="AA4" s="196">
        <v>12.35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9.4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8.27</v>
      </c>
      <c r="E5" s="196">
        <v>0</v>
      </c>
      <c r="F5" s="196">
        <v>0</v>
      </c>
      <c r="G5" s="196">
        <v>13.24</v>
      </c>
      <c r="H5" s="196">
        <v>0</v>
      </c>
      <c r="I5" s="196">
        <v>5.85</v>
      </c>
      <c r="J5" s="196">
        <v>17.82</v>
      </c>
      <c r="K5" s="196">
        <v>83.91</v>
      </c>
      <c r="L5" s="196">
        <v>32.590000000000003</v>
      </c>
      <c r="M5" s="196">
        <v>0</v>
      </c>
      <c r="N5" s="196">
        <v>0.6</v>
      </c>
      <c r="O5" s="196">
        <v>2.02</v>
      </c>
      <c r="P5" s="196">
        <v>2.5</v>
      </c>
      <c r="Q5" s="196">
        <v>3.62</v>
      </c>
      <c r="R5" s="196">
        <v>5.97</v>
      </c>
      <c r="S5" s="196">
        <v>3.82</v>
      </c>
      <c r="T5" s="196">
        <v>0</v>
      </c>
      <c r="U5" s="196">
        <v>13.27</v>
      </c>
      <c r="V5" s="196">
        <v>5.27</v>
      </c>
      <c r="W5" s="196">
        <v>6.03</v>
      </c>
      <c r="X5" s="196">
        <v>20.190000000000001</v>
      </c>
      <c r="Y5" s="196">
        <v>0</v>
      </c>
      <c r="Z5" s="196">
        <v>38.04</v>
      </c>
      <c r="AA5" s="196">
        <v>12.35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9.4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8.27</v>
      </c>
      <c r="E6" s="196">
        <v>0</v>
      </c>
      <c r="F6" s="196">
        <v>0</v>
      </c>
      <c r="G6" s="196">
        <v>13.24</v>
      </c>
      <c r="H6" s="196">
        <v>0</v>
      </c>
      <c r="I6" s="196">
        <v>5.85</v>
      </c>
      <c r="J6" s="196">
        <v>17.82</v>
      </c>
      <c r="K6" s="196">
        <v>86.49</v>
      </c>
      <c r="L6" s="196">
        <v>32.590000000000003</v>
      </c>
      <c r="M6" s="196">
        <v>0</v>
      </c>
      <c r="N6" s="196">
        <v>0.6</v>
      </c>
      <c r="O6" s="196">
        <v>2.02</v>
      </c>
      <c r="P6" s="196">
        <v>2.5</v>
      </c>
      <c r="Q6" s="196">
        <v>3.62</v>
      </c>
      <c r="R6" s="196">
        <v>5.97</v>
      </c>
      <c r="S6" s="196">
        <v>3.82</v>
      </c>
      <c r="T6" s="196">
        <v>0</v>
      </c>
      <c r="U6" s="196">
        <v>13.27</v>
      </c>
      <c r="V6" s="196">
        <v>5.27</v>
      </c>
      <c r="W6" s="196">
        <v>6.03</v>
      </c>
      <c r="X6" s="196">
        <v>20.190000000000001</v>
      </c>
      <c r="Y6" s="196">
        <v>0</v>
      </c>
      <c r="Z6" s="196">
        <v>38.04</v>
      </c>
      <c r="AA6" s="196">
        <v>12.35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9.4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8.27</v>
      </c>
      <c r="E7" s="196">
        <v>0</v>
      </c>
      <c r="F7" s="196">
        <v>0</v>
      </c>
      <c r="G7" s="196">
        <v>13.24</v>
      </c>
      <c r="H7" s="196">
        <v>0</v>
      </c>
      <c r="I7" s="196">
        <v>5.85</v>
      </c>
      <c r="J7" s="196">
        <v>17.82</v>
      </c>
      <c r="K7" s="196">
        <v>86.49</v>
      </c>
      <c r="L7" s="196">
        <v>32.590000000000003</v>
      </c>
      <c r="M7" s="196">
        <v>0</v>
      </c>
      <c r="N7" s="196">
        <v>0.6</v>
      </c>
      <c r="O7" s="196">
        <v>2.02</v>
      </c>
      <c r="P7" s="196">
        <v>2.5</v>
      </c>
      <c r="Q7" s="196">
        <v>3.62</v>
      </c>
      <c r="R7" s="196">
        <v>5.97</v>
      </c>
      <c r="S7" s="196">
        <v>3.82</v>
      </c>
      <c r="T7" s="196">
        <v>0</v>
      </c>
      <c r="U7" s="196">
        <v>13.27</v>
      </c>
      <c r="V7" s="196">
        <v>5.27</v>
      </c>
      <c r="W7" s="196">
        <v>6.03</v>
      </c>
      <c r="X7" s="196">
        <v>20.190000000000001</v>
      </c>
      <c r="Y7" s="196">
        <v>0</v>
      </c>
      <c r="Z7" s="196">
        <v>38.04</v>
      </c>
      <c r="AA7" s="196">
        <v>12.35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9.4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8.27</v>
      </c>
      <c r="E8" s="196">
        <v>0</v>
      </c>
      <c r="F8" s="196">
        <v>0</v>
      </c>
      <c r="G8" s="196">
        <v>13.24</v>
      </c>
      <c r="H8" s="196">
        <v>0</v>
      </c>
      <c r="I8" s="196">
        <v>5.85</v>
      </c>
      <c r="J8" s="196">
        <v>17.82</v>
      </c>
      <c r="K8" s="196">
        <v>86.49</v>
      </c>
      <c r="L8" s="196">
        <v>32.590000000000003</v>
      </c>
      <c r="M8" s="196">
        <v>0</v>
      </c>
      <c r="N8" s="196">
        <v>0.6</v>
      </c>
      <c r="O8" s="196">
        <v>2.02</v>
      </c>
      <c r="P8" s="196">
        <v>2.5</v>
      </c>
      <c r="Q8" s="196">
        <v>3.62</v>
      </c>
      <c r="R8" s="196">
        <v>5.97</v>
      </c>
      <c r="S8" s="196">
        <v>3.82</v>
      </c>
      <c r="T8" s="196">
        <v>0</v>
      </c>
      <c r="U8" s="196">
        <v>13.27</v>
      </c>
      <c r="V8" s="196">
        <v>5.27</v>
      </c>
      <c r="W8" s="196">
        <v>6.03</v>
      </c>
      <c r="X8" s="196">
        <v>20.190000000000001</v>
      </c>
      <c r="Y8" s="196">
        <v>0</v>
      </c>
      <c r="Z8" s="196">
        <v>38.04</v>
      </c>
      <c r="AA8" s="196">
        <v>12.35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9.4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8.27</v>
      </c>
      <c r="E9" s="196">
        <v>0</v>
      </c>
      <c r="F9" s="196">
        <v>0</v>
      </c>
      <c r="G9" s="196">
        <v>13.24</v>
      </c>
      <c r="H9" s="196">
        <v>0</v>
      </c>
      <c r="I9" s="196">
        <v>5.85</v>
      </c>
      <c r="J9" s="196">
        <v>17.82</v>
      </c>
      <c r="K9" s="196">
        <v>86.49</v>
      </c>
      <c r="L9" s="196">
        <v>32.590000000000003</v>
      </c>
      <c r="M9" s="196">
        <v>0</v>
      </c>
      <c r="N9" s="196">
        <v>0.6</v>
      </c>
      <c r="O9" s="196">
        <v>2.02</v>
      </c>
      <c r="P9" s="196">
        <v>2.5</v>
      </c>
      <c r="Q9" s="196">
        <v>3.62</v>
      </c>
      <c r="R9" s="196">
        <v>5.97</v>
      </c>
      <c r="S9" s="196">
        <v>3.82</v>
      </c>
      <c r="T9" s="196">
        <v>0</v>
      </c>
      <c r="U9" s="196">
        <v>13.27</v>
      </c>
      <c r="V9" s="196">
        <v>5.27</v>
      </c>
      <c r="W9" s="196">
        <v>6.03</v>
      </c>
      <c r="X9" s="196">
        <v>20.190000000000001</v>
      </c>
      <c r="Y9" s="196">
        <v>0</v>
      </c>
      <c r="Z9" s="196">
        <v>38.04</v>
      </c>
      <c r="AA9" s="196">
        <v>12.35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9.4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8.27</v>
      </c>
      <c r="E10" s="196">
        <v>0</v>
      </c>
      <c r="F10" s="196">
        <v>0</v>
      </c>
      <c r="G10" s="196">
        <v>13.24</v>
      </c>
      <c r="H10" s="196">
        <v>0</v>
      </c>
      <c r="I10" s="196">
        <v>5.85</v>
      </c>
      <c r="J10" s="196">
        <v>17.82</v>
      </c>
      <c r="K10" s="196">
        <v>86.49</v>
      </c>
      <c r="L10" s="196">
        <v>32.590000000000003</v>
      </c>
      <c r="M10" s="196">
        <v>0</v>
      </c>
      <c r="N10" s="196">
        <v>0.6</v>
      </c>
      <c r="O10" s="196">
        <v>2.02</v>
      </c>
      <c r="P10" s="196">
        <v>2.5</v>
      </c>
      <c r="Q10" s="196">
        <v>3.62</v>
      </c>
      <c r="R10" s="196">
        <v>5.97</v>
      </c>
      <c r="S10" s="196">
        <v>3.82</v>
      </c>
      <c r="T10" s="196">
        <v>0</v>
      </c>
      <c r="U10" s="196">
        <v>13.27</v>
      </c>
      <c r="V10" s="196">
        <v>5.27</v>
      </c>
      <c r="W10" s="196">
        <v>6.03</v>
      </c>
      <c r="X10" s="196">
        <v>20.190000000000001</v>
      </c>
      <c r="Y10" s="196">
        <v>0</v>
      </c>
      <c r="Z10" s="196">
        <v>38.04</v>
      </c>
      <c r="AA10" s="196">
        <v>12.35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9.4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8.27</v>
      </c>
      <c r="E11" s="196">
        <v>0</v>
      </c>
      <c r="F11" s="196">
        <v>0</v>
      </c>
      <c r="G11" s="196">
        <v>13.24</v>
      </c>
      <c r="H11" s="196">
        <v>0</v>
      </c>
      <c r="I11" s="196">
        <v>5.85</v>
      </c>
      <c r="J11" s="196">
        <v>17.82</v>
      </c>
      <c r="K11" s="196">
        <v>86.49</v>
      </c>
      <c r="L11" s="196">
        <v>32.590000000000003</v>
      </c>
      <c r="M11" s="196">
        <v>0</v>
      </c>
      <c r="N11" s="196">
        <v>0.6</v>
      </c>
      <c r="O11" s="196">
        <v>2.02</v>
      </c>
      <c r="P11" s="196">
        <v>2.5</v>
      </c>
      <c r="Q11" s="196">
        <v>3.62</v>
      </c>
      <c r="R11" s="196">
        <v>5.97</v>
      </c>
      <c r="S11" s="196">
        <v>3.82</v>
      </c>
      <c r="T11" s="196">
        <v>0</v>
      </c>
      <c r="U11" s="196">
        <v>13.27</v>
      </c>
      <c r="V11" s="196">
        <v>5.27</v>
      </c>
      <c r="W11" s="196">
        <v>6.03</v>
      </c>
      <c r="X11" s="196">
        <v>20.190000000000001</v>
      </c>
      <c r="Y11" s="196">
        <v>0</v>
      </c>
      <c r="Z11" s="196">
        <v>38.04</v>
      </c>
      <c r="AA11" s="196">
        <v>12.35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9.4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8.27</v>
      </c>
      <c r="E12" s="196">
        <v>0</v>
      </c>
      <c r="F12" s="196">
        <v>0</v>
      </c>
      <c r="G12" s="196">
        <v>13.24</v>
      </c>
      <c r="H12" s="196">
        <v>0</v>
      </c>
      <c r="I12" s="196">
        <v>5.85</v>
      </c>
      <c r="J12" s="196">
        <v>17.82</v>
      </c>
      <c r="K12" s="196">
        <v>86.49</v>
      </c>
      <c r="L12" s="196">
        <v>32.590000000000003</v>
      </c>
      <c r="M12" s="196">
        <v>0</v>
      </c>
      <c r="N12" s="196">
        <v>0.6</v>
      </c>
      <c r="O12" s="196">
        <v>2.02</v>
      </c>
      <c r="P12" s="196">
        <v>2.5</v>
      </c>
      <c r="Q12" s="196">
        <v>3.62</v>
      </c>
      <c r="R12" s="196">
        <v>5.97</v>
      </c>
      <c r="S12" s="196">
        <v>3.82</v>
      </c>
      <c r="T12" s="196">
        <v>0</v>
      </c>
      <c r="U12" s="196">
        <v>13.27</v>
      </c>
      <c r="V12" s="196">
        <v>5.27</v>
      </c>
      <c r="W12" s="196">
        <v>6.03</v>
      </c>
      <c r="X12" s="196">
        <v>20.190000000000001</v>
      </c>
      <c r="Y12" s="196">
        <v>0</v>
      </c>
      <c r="Z12" s="196">
        <v>38.04</v>
      </c>
      <c r="AA12" s="196">
        <v>12.35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9.4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8.27</v>
      </c>
      <c r="E13" s="196">
        <v>0</v>
      </c>
      <c r="F13" s="196">
        <v>0</v>
      </c>
      <c r="G13" s="196">
        <v>13.24</v>
      </c>
      <c r="H13" s="196">
        <v>0</v>
      </c>
      <c r="I13" s="196">
        <v>5.85</v>
      </c>
      <c r="J13" s="196">
        <v>17.82</v>
      </c>
      <c r="K13" s="196">
        <v>86.49</v>
      </c>
      <c r="L13" s="196">
        <v>32.590000000000003</v>
      </c>
      <c r="M13" s="196">
        <v>0</v>
      </c>
      <c r="N13" s="196">
        <v>0.6</v>
      </c>
      <c r="O13" s="196">
        <v>2.02</v>
      </c>
      <c r="P13" s="196">
        <v>2.5</v>
      </c>
      <c r="Q13" s="196">
        <v>3.62</v>
      </c>
      <c r="R13" s="196">
        <v>5.97</v>
      </c>
      <c r="S13" s="196">
        <v>3.82</v>
      </c>
      <c r="T13" s="196">
        <v>0</v>
      </c>
      <c r="U13" s="196">
        <v>13.27</v>
      </c>
      <c r="V13" s="196">
        <v>5.27</v>
      </c>
      <c r="W13" s="196">
        <v>6.03</v>
      </c>
      <c r="X13" s="196">
        <v>20.190000000000001</v>
      </c>
      <c r="Y13" s="196">
        <v>0</v>
      </c>
      <c r="Z13" s="196">
        <v>38.04</v>
      </c>
      <c r="AA13" s="196">
        <v>12.35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9.4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8.27</v>
      </c>
      <c r="E14" s="196">
        <v>0</v>
      </c>
      <c r="F14" s="196">
        <v>0</v>
      </c>
      <c r="G14" s="196">
        <v>13.24</v>
      </c>
      <c r="H14" s="196">
        <v>0</v>
      </c>
      <c r="I14" s="196">
        <v>5.85</v>
      </c>
      <c r="J14" s="196">
        <v>17.82</v>
      </c>
      <c r="K14" s="196">
        <v>86.49</v>
      </c>
      <c r="L14" s="196">
        <v>32.590000000000003</v>
      </c>
      <c r="M14" s="196">
        <v>0</v>
      </c>
      <c r="N14" s="196">
        <v>0.6</v>
      </c>
      <c r="O14" s="196">
        <v>2.02</v>
      </c>
      <c r="P14" s="196">
        <v>2.5</v>
      </c>
      <c r="Q14" s="196">
        <v>3.62</v>
      </c>
      <c r="R14" s="196">
        <v>5.97</v>
      </c>
      <c r="S14" s="196">
        <v>3.82</v>
      </c>
      <c r="T14" s="196">
        <v>0</v>
      </c>
      <c r="U14" s="196">
        <v>13.27</v>
      </c>
      <c r="V14" s="196">
        <v>5.27</v>
      </c>
      <c r="W14" s="196">
        <v>6.03</v>
      </c>
      <c r="X14" s="196">
        <v>20.190000000000001</v>
      </c>
      <c r="Y14" s="196">
        <v>0</v>
      </c>
      <c r="Z14" s="196">
        <v>38.04</v>
      </c>
      <c r="AA14" s="196">
        <v>12.35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9.4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8.27</v>
      </c>
      <c r="E15" s="196">
        <v>0</v>
      </c>
      <c r="F15" s="196">
        <v>0</v>
      </c>
      <c r="G15" s="196">
        <v>13.24</v>
      </c>
      <c r="H15" s="196">
        <v>0</v>
      </c>
      <c r="I15" s="196">
        <v>5.85</v>
      </c>
      <c r="J15" s="196">
        <v>17.82</v>
      </c>
      <c r="K15" s="196">
        <v>86.49</v>
      </c>
      <c r="L15" s="196">
        <v>32.590000000000003</v>
      </c>
      <c r="M15" s="196">
        <v>0</v>
      </c>
      <c r="N15" s="196">
        <v>0.6</v>
      </c>
      <c r="O15" s="196">
        <v>2.02</v>
      </c>
      <c r="P15" s="196">
        <v>2.5</v>
      </c>
      <c r="Q15" s="196">
        <v>3.62</v>
      </c>
      <c r="R15" s="196">
        <v>5.97</v>
      </c>
      <c r="S15" s="196">
        <v>3.82</v>
      </c>
      <c r="T15" s="196">
        <v>0</v>
      </c>
      <c r="U15" s="196">
        <v>13.27</v>
      </c>
      <c r="V15" s="196">
        <v>5.27</v>
      </c>
      <c r="W15" s="196">
        <v>6.03</v>
      </c>
      <c r="X15" s="196">
        <v>20.190000000000001</v>
      </c>
      <c r="Y15" s="196">
        <v>0</v>
      </c>
      <c r="Z15" s="196">
        <v>38.04</v>
      </c>
      <c r="AA15" s="196">
        <v>12.35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9.4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8.27</v>
      </c>
      <c r="E16" s="196">
        <v>0</v>
      </c>
      <c r="F16" s="196">
        <v>0</v>
      </c>
      <c r="G16" s="196">
        <v>13.24</v>
      </c>
      <c r="H16" s="196">
        <v>0</v>
      </c>
      <c r="I16" s="196">
        <v>5.85</v>
      </c>
      <c r="J16" s="196">
        <v>17.82</v>
      </c>
      <c r="K16" s="196">
        <v>86.49</v>
      </c>
      <c r="L16" s="196">
        <v>32.590000000000003</v>
      </c>
      <c r="M16" s="196">
        <v>0</v>
      </c>
      <c r="N16" s="196">
        <v>0.6</v>
      </c>
      <c r="O16" s="196">
        <v>2.02</v>
      </c>
      <c r="P16" s="196">
        <v>2.5</v>
      </c>
      <c r="Q16" s="196">
        <v>3.62</v>
      </c>
      <c r="R16" s="196">
        <v>5.97</v>
      </c>
      <c r="S16" s="196">
        <v>3.82</v>
      </c>
      <c r="T16" s="196">
        <v>0</v>
      </c>
      <c r="U16" s="196">
        <v>13.27</v>
      </c>
      <c r="V16" s="196">
        <v>5.27</v>
      </c>
      <c r="W16" s="196">
        <v>6.03</v>
      </c>
      <c r="X16" s="196">
        <v>20.190000000000001</v>
      </c>
      <c r="Y16" s="196">
        <v>0</v>
      </c>
      <c r="Z16" s="196">
        <v>38.04</v>
      </c>
      <c r="AA16" s="196">
        <v>12.35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9.4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8.27</v>
      </c>
      <c r="E17" s="196">
        <v>0</v>
      </c>
      <c r="F17" s="196">
        <v>0</v>
      </c>
      <c r="G17" s="196">
        <v>13.24</v>
      </c>
      <c r="H17" s="196">
        <v>0</v>
      </c>
      <c r="I17" s="196">
        <v>5.85</v>
      </c>
      <c r="J17" s="196">
        <v>17.82</v>
      </c>
      <c r="K17" s="196">
        <v>86.49</v>
      </c>
      <c r="L17" s="196">
        <v>32.590000000000003</v>
      </c>
      <c r="M17" s="196">
        <v>0</v>
      </c>
      <c r="N17" s="196">
        <v>0.6</v>
      </c>
      <c r="O17" s="196">
        <v>2.02</v>
      </c>
      <c r="P17" s="196">
        <v>2.5</v>
      </c>
      <c r="Q17" s="196">
        <v>3.62</v>
      </c>
      <c r="R17" s="196">
        <v>5.97</v>
      </c>
      <c r="S17" s="196">
        <v>3.82</v>
      </c>
      <c r="T17" s="196">
        <v>0</v>
      </c>
      <c r="U17" s="196">
        <v>13.27</v>
      </c>
      <c r="V17" s="196">
        <v>5.27</v>
      </c>
      <c r="W17" s="196">
        <v>6.03</v>
      </c>
      <c r="X17" s="196">
        <v>20.190000000000001</v>
      </c>
      <c r="Y17" s="196">
        <v>0</v>
      </c>
      <c r="Z17" s="196">
        <v>38.04</v>
      </c>
      <c r="AA17" s="196">
        <v>12.35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9.4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8.27</v>
      </c>
      <c r="E18" s="196">
        <v>0</v>
      </c>
      <c r="F18" s="196">
        <v>0</v>
      </c>
      <c r="G18" s="196">
        <v>13.24</v>
      </c>
      <c r="H18" s="196">
        <v>0</v>
      </c>
      <c r="I18" s="196">
        <v>5.85</v>
      </c>
      <c r="J18" s="196">
        <v>17.82</v>
      </c>
      <c r="K18" s="196">
        <v>86.49</v>
      </c>
      <c r="L18" s="196">
        <v>32.590000000000003</v>
      </c>
      <c r="M18" s="196">
        <v>0</v>
      </c>
      <c r="N18" s="196">
        <v>0.6</v>
      </c>
      <c r="O18" s="196">
        <v>2.02</v>
      </c>
      <c r="P18" s="196">
        <v>2.5</v>
      </c>
      <c r="Q18" s="196">
        <v>3.62</v>
      </c>
      <c r="R18" s="196">
        <v>5.97</v>
      </c>
      <c r="S18" s="196">
        <v>3.82</v>
      </c>
      <c r="T18" s="196">
        <v>0</v>
      </c>
      <c r="U18" s="196">
        <v>13.27</v>
      </c>
      <c r="V18" s="196">
        <v>5.27</v>
      </c>
      <c r="W18" s="196">
        <v>6.03</v>
      </c>
      <c r="X18" s="196">
        <v>20.190000000000001</v>
      </c>
      <c r="Y18" s="196">
        <v>0</v>
      </c>
      <c r="Z18" s="196">
        <v>38.04</v>
      </c>
      <c r="AA18" s="196">
        <v>12.35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9.4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8.27</v>
      </c>
      <c r="E19" s="196">
        <v>0</v>
      </c>
      <c r="F19" s="196">
        <v>0</v>
      </c>
      <c r="G19" s="196">
        <v>13.24</v>
      </c>
      <c r="H19" s="196">
        <v>0</v>
      </c>
      <c r="I19" s="196">
        <v>5.85</v>
      </c>
      <c r="J19" s="196">
        <v>17.82</v>
      </c>
      <c r="K19" s="196">
        <v>86.49</v>
      </c>
      <c r="L19" s="196">
        <v>32.590000000000003</v>
      </c>
      <c r="M19" s="196">
        <v>0</v>
      </c>
      <c r="N19" s="196">
        <v>0.6</v>
      </c>
      <c r="O19" s="196">
        <v>2.02</v>
      </c>
      <c r="P19" s="196">
        <v>2.5</v>
      </c>
      <c r="Q19" s="196">
        <v>3.62</v>
      </c>
      <c r="R19" s="196">
        <v>5.97</v>
      </c>
      <c r="S19" s="196">
        <v>3.82</v>
      </c>
      <c r="T19" s="196">
        <v>0</v>
      </c>
      <c r="U19" s="196">
        <v>13.27</v>
      </c>
      <c r="V19" s="196">
        <v>5.27</v>
      </c>
      <c r="W19" s="196">
        <v>6.03</v>
      </c>
      <c r="X19" s="196">
        <v>20.190000000000001</v>
      </c>
      <c r="Y19" s="196">
        <v>0</v>
      </c>
      <c r="Z19" s="196">
        <v>38.04</v>
      </c>
      <c r="AA19" s="196">
        <v>12.35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9.4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8.27</v>
      </c>
      <c r="E20" s="196">
        <v>0</v>
      </c>
      <c r="F20" s="196">
        <v>0</v>
      </c>
      <c r="G20" s="196">
        <v>13.24</v>
      </c>
      <c r="H20" s="196">
        <v>0</v>
      </c>
      <c r="I20" s="196">
        <v>5.85</v>
      </c>
      <c r="J20" s="196">
        <v>17.82</v>
      </c>
      <c r="K20" s="196">
        <v>86.49</v>
      </c>
      <c r="L20" s="196">
        <v>32.590000000000003</v>
      </c>
      <c r="M20" s="196">
        <v>0</v>
      </c>
      <c r="N20" s="196">
        <v>0.6</v>
      </c>
      <c r="O20" s="196">
        <v>2.02</v>
      </c>
      <c r="P20" s="196">
        <v>2.5</v>
      </c>
      <c r="Q20" s="196">
        <v>3.62</v>
      </c>
      <c r="R20" s="196">
        <v>5.97</v>
      </c>
      <c r="S20" s="196">
        <v>3.82</v>
      </c>
      <c r="T20" s="196">
        <v>0</v>
      </c>
      <c r="U20" s="196">
        <v>13.27</v>
      </c>
      <c r="V20" s="196">
        <v>5.27</v>
      </c>
      <c r="W20" s="196">
        <v>6.03</v>
      </c>
      <c r="X20" s="196">
        <v>20.190000000000001</v>
      </c>
      <c r="Y20" s="196">
        <v>0</v>
      </c>
      <c r="Z20" s="196">
        <v>38.04</v>
      </c>
      <c r="AA20" s="196">
        <v>12.35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9.4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8.27</v>
      </c>
      <c r="E21" s="196">
        <v>0</v>
      </c>
      <c r="F21" s="196">
        <v>0</v>
      </c>
      <c r="G21" s="196">
        <v>13.24</v>
      </c>
      <c r="H21" s="196">
        <v>0</v>
      </c>
      <c r="I21" s="196">
        <v>5.85</v>
      </c>
      <c r="J21" s="196">
        <v>17.82</v>
      </c>
      <c r="K21" s="196">
        <v>86.49</v>
      </c>
      <c r="L21" s="196">
        <v>32.590000000000003</v>
      </c>
      <c r="M21" s="196">
        <v>0</v>
      </c>
      <c r="N21" s="196">
        <v>0.6</v>
      </c>
      <c r="O21" s="196">
        <v>2.02</v>
      </c>
      <c r="P21" s="196">
        <v>2.5</v>
      </c>
      <c r="Q21" s="196">
        <v>3.62</v>
      </c>
      <c r="R21" s="196">
        <v>5.97</v>
      </c>
      <c r="S21" s="196">
        <v>3.82</v>
      </c>
      <c r="T21" s="196">
        <v>0</v>
      </c>
      <c r="U21" s="196">
        <v>13.27</v>
      </c>
      <c r="V21" s="196">
        <v>5.27</v>
      </c>
      <c r="W21" s="196">
        <v>6.03</v>
      </c>
      <c r="X21" s="196">
        <v>20.190000000000001</v>
      </c>
      <c r="Y21" s="196">
        <v>0</v>
      </c>
      <c r="Z21" s="196">
        <v>38.04</v>
      </c>
      <c r="AA21" s="196">
        <v>12.35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9.4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8.27</v>
      </c>
      <c r="E22" s="196">
        <v>0</v>
      </c>
      <c r="F22" s="196">
        <v>0</v>
      </c>
      <c r="G22" s="196">
        <v>13.24</v>
      </c>
      <c r="H22" s="196">
        <v>0</v>
      </c>
      <c r="I22" s="196">
        <v>5.85</v>
      </c>
      <c r="J22" s="196">
        <v>17.82</v>
      </c>
      <c r="K22" s="196">
        <v>86.49</v>
      </c>
      <c r="L22" s="196">
        <v>32.590000000000003</v>
      </c>
      <c r="M22" s="196">
        <v>0</v>
      </c>
      <c r="N22" s="196">
        <v>0.6</v>
      </c>
      <c r="O22" s="196">
        <v>2.02</v>
      </c>
      <c r="P22" s="196">
        <v>2.5</v>
      </c>
      <c r="Q22" s="196">
        <v>3.62</v>
      </c>
      <c r="R22" s="196">
        <v>5.97</v>
      </c>
      <c r="S22" s="196">
        <v>3.82</v>
      </c>
      <c r="T22" s="196">
        <v>0</v>
      </c>
      <c r="U22" s="196">
        <v>13.27</v>
      </c>
      <c r="V22" s="196">
        <v>5.27</v>
      </c>
      <c r="W22" s="196">
        <v>7.16</v>
      </c>
      <c r="X22" s="196">
        <v>20.190000000000001</v>
      </c>
      <c r="Y22" s="196">
        <v>0</v>
      </c>
      <c r="Z22" s="196">
        <v>38.04</v>
      </c>
      <c r="AA22" s="196">
        <v>12.35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9.4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8.27</v>
      </c>
      <c r="E23" s="196">
        <v>0</v>
      </c>
      <c r="F23" s="196">
        <v>0</v>
      </c>
      <c r="G23" s="196">
        <v>13.24</v>
      </c>
      <c r="H23" s="196">
        <v>0</v>
      </c>
      <c r="I23" s="196">
        <v>5.85</v>
      </c>
      <c r="J23" s="196">
        <v>17.82</v>
      </c>
      <c r="K23" s="196">
        <v>86.49</v>
      </c>
      <c r="L23" s="196">
        <v>32.590000000000003</v>
      </c>
      <c r="M23" s="196">
        <v>0</v>
      </c>
      <c r="N23" s="196">
        <v>0.6</v>
      </c>
      <c r="O23" s="196">
        <v>2.02</v>
      </c>
      <c r="P23" s="196">
        <v>2.5</v>
      </c>
      <c r="Q23" s="196">
        <v>3.62</v>
      </c>
      <c r="R23" s="196">
        <v>6.24</v>
      </c>
      <c r="S23" s="196">
        <v>3.82</v>
      </c>
      <c r="T23" s="196">
        <v>0</v>
      </c>
      <c r="U23" s="196">
        <v>13.27</v>
      </c>
      <c r="V23" s="196">
        <v>5.27</v>
      </c>
      <c r="W23" s="196">
        <v>0.52</v>
      </c>
      <c r="X23" s="196">
        <v>4.4800000000000004</v>
      </c>
      <c r="Y23" s="196">
        <v>0</v>
      </c>
      <c r="Z23" s="196">
        <v>33.42</v>
      </c>
      <c r="AA23" s="196">
        <v>12.35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9.4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8.27</v>
      </c>
      <c r="E24" s="196">
        <v>0</v>
      </c>
      <c r="F24" s="196">
        <v>0</v>
      </c>
      <c r="G24" s="196">
        <v>13.24</v>
      </c>
      <c r="H24" s="196">
        <v>0</v>
      </c>
      <c r="I24" s="196">
        <v>5.85</v>
      </c>
      <c r="J24" s="196">
        <v>17.82</v>
      </c>
      <c r="K24" s="196">
        <v>86.49</v>
      </c>
      <c r="L24" s="196">
        <v>32.590000000000003</v>
      </c>
      <c r="M24" s="196">
        <v>0</v>
      </c>
      <c r="N24" s="196">
        <v>0.6</v>
      </c>
      <c r="O24" s="196">
        <v>2.02</v>
      </c>
      <c r="P24" s="196">
        <v>2.5</v>
      </c>
      <c r="Q24" s="196">
        <v>3.62</v>
      </c>
      <c r="R24" s="196">
        <v>5.97</v>
      </c>
      <c r="S24" s="196">
        <v>3.82</v>
      </c>
      <c r="T24" s="196">
        <v>0</v>
      </c>
      <c r="U24" s="196">
        <v>13.27</v>
      </c>
      <c r="V24" s="196">
        <v>5.27</v>
      </c>
      <c r="W24" s="196">
        <v>0.47</v>
      </c>
      <c r="X24" s="196">
        <v>1.5</v>
      </c>
      <c r="Y24" s="196">
        <v>0</v>
      </c>
      <c r="Z24" s="196">
        <v>27.65</v>
      </c>
      <c r="AA24" s="196">
        <v>12.35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9.4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8.27</v>
      </c>
      <c r="E25" s="196">
        <v>0</v>
      </c>
      <c r="F25" s="196">
        <v>0</v>
      </c>
      <c r="G25" s="196">
        <v>13.24</v>
      </c>
      <c r="H25" s="196">
        <v>0</v>
      </c>
      <c r="I25" s="196">
        <v>5.85</v>
      </c>
      <c r="J25" s="196">
        <v>17.82</v>
      </c>
      <c r="K25" s="196">
        <v>86.49</v>
      </c>
      <c r="L25" s="196">
        <v>32.590000000000003</v>
      </c>
      <c r="M25" s="196">
        <v>0</v>
      </c>
      <c r="N25" s="196">
        <v>0.6</v>
      </c>
      <c r="O25" s="196">
        <v>2.02</v>
      </c>
      <c r="P25" s="196">
        <v>2.5</v>
      </c>
      <c r="Q25" s="196">
        <v>3.62</v>
      </c>
      <c r="R25" s="196">
        <v>5.97</v>
      </c>
      <c r="S25" s="196">
        <v>3.82</v>
      </c>
      <c r="T25" s="196">
        <v>0</v>
      </c>
      <c r="U25" s="196">
        <v>13.27</v>
      </c>
      <c r="V25" s="196">
        <v>5.27</v>
      </c>
      <c r="W25" s="196">
        <v>0.47</v>
      </c>
      <c r="X25" s="196">
        <v>1.5</v>
      </c>
      <c r="Y25" s="196">
        <v>0</v>
      </c>
      <c r="Z25" s="196">
        <v>27.48</v>
      </c>
      <c r="AA25" s="196">
        <v>12.35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9.4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8.27</v>
      </c>
      <c r="E26" s="196">
        <v>0</v>
      </c>
      <c r="F26" s="196">
        <v>0</v>
      </c>
      <c r="G26" s="196">
        <v>13.24</v>
      </c>
      <c r="H26" s="196">
        <v>0</v>
      </c>
      <c r="I26" s="196">
        <v>5.85</v>
      </c>
      <c r="J26" s="196">
        <v>17.82</v>
      </c>
      <c r="K26" s="196">
        <v>86.49</v>
      </c>
      <c r="L26" s="196">
        <v>32.590000000000003</v>
      </c>
      <c r="M26" s="196">
        <v>0</v>
      </c>
      <c r="N26" s="196">
        <v>0.6</v>
      </c>
      <c r="O26" s="196">
        <v>2.02</v>
      </c>
      <c r="P26" s="196">
        <v>2.5</v>
      </c>
      <c r="Q26" s="196">
        <v>3.62</v>
      </c>
      <c r="R26" s="196">
        <v>0.43</v>
      </c>
      <c r="S26" s="196">
        <v>3.82</v>
      </c>
      <c r="T26" s="196">
        <v>0</v>
      </c>
      <c r="U26" s="196">
        <v>13.27</v>
      </c>
      <c r="V26" s="196">
        <v>0.21</v>
      </c>
      <c r="W26" s="196">
        <v>0.47</v>
      </c>
      <c r="X26" s="196">
        <v>1.5</v>
      </c>
      <c r="Y26" s="196">
        <v>0</v>
      </c>
      <c r="Z26" s="196">
        <v>2.84</v>
      </c>
      <c r="AA26" s="196">
        <v>0.92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9.4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8.27</v>
      </c>
      <c r="E27" s="196">
        <v>0</v>
      </c>
      <c r="F27" s="196">
        <v>0</v>
      </c>
      <c r="G27" s="196">
        <v>13.24</v>
      </c>
      <c r="H27" s="196">
        <v>0</v>
      </c>
      <c r="I27" s="196">
        <v>5.85</v>
      </c>
      <c r="J27" s="196">
        <v>17.82</v>
      </c>
      <c r="K27" s="196">
        <v>86.49</v>
      </c>
      <c r="L27" s="196">
        <v>32.590000000000003</v>
      </c>
      <c r="M27" s="196">
        <v>0</v>
      </c>
      <c r="N27" s="196">
        <v>0.6</v>
      </c>
      <c r="O27" s="196">
        <v>2.02</v>
      </c>
      <c r="P27" s="196">
        <v>2.5</v>
      </c>
      <c r="Q27" s="196">
        <v>3.62</v>
      </c>
      <c r="R27" s="196">
        <v>0.43</v>
      </c>
      <c r="S27" s="196">
        <v>3.82</v>
      </c>
      <c r="T27" s="196">
        <v>0</v>
      </c>
      <c r="U27" s="196">
        <v>13.27</v>
      </c>
      <c r="V27" s="196">
        <v>0.21</v>
      </c>
      <c r="W27" s="196">
        <v>0.47</v>
      </c>
      <c r="X27" s="196">
        <v>1.5</v>
      </c>
      <c r="Y27" s="196">
        <v>0</v>
      </c>
      <c r="Z27" s="196">
        <v>2.84</v>
      </c>
      <c r="AA27" s="196">
        <v>0.92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11.09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8.27</v>
      </c>
      <c r="E28" s="196">
        <v>0</v>
      </c>
      <c r="F28" s="196">
        <v>0</v>
      </c>
      <c r="G28" s="196">
        <v>13.24</v>
      </c>
      <c r="H28" s="196">
        <v>0</v>
      </c>
      <c r="I28" s="196">
        <v>5.85</v>
      </c>
      <c r="J28" s="196">
        <v>17.82</v>
      </c>
      <c r="K28" s="196">
        <v>6.98</v>
      </c>
      <c r="L28" s="196">
        <v>2.62</v>
      </c>
      <c r="M28" s="196">
        <v>0</v>
      </c>
      <c r="N28" s="196">
        <v>0.6</v>
      </c>
      <c r="O28" s="196">
        <v>2.02</v>
      </c>
      <c r="P28" s="196">
        <v>2.5</v>
      </c>
      <c r="Q28" s="196">
        <v>0.94</v>
      </c>
      <c r="R28" s="196">
        <v>0.51</v>
      </c>
      <c r="S28" s="196">
        <v>0.66</v>
      </c>
      <c r="T28" s="196">
        <v>0</v>
      </c>
      <c r="U28" s="196">
        <v>13.27</v>
      </c>
      <c r="V28" s="196">
        <v>0.21</v>
      </c>
      <c r="W28" s="196">
        <v>0.47</v>
      </c>
      <c r="X28" s="196">
        <v>1.5</v>
      </c>
      <c r="Y28" s="196">
        <v>0</v>
      </c>
      <c r="Z28" s="196">
        <v>4.76</v>
      </c>
      <c r="AA28" s="196">
        <v>0.92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8.27</v>
      </c>
      <c r="E29" s="196">
        <v>0</v>
      </c>
      <c r="F29" s="196">
        <v>0</v>
      </c>
      <c r="G29" s="196">
        <v>13.24</v>
      </c>
      <c r="H29" s="196">
        <v>0</v>
      </c>
      <c r="I29" s="196">
        <v>5.85</v>
      </c>
      <c r="J29" s="196">
        <v>17.82</v>
      </c>
      <c r="K29" s="196">
        <v>6.55</v>
      </c>
      <c r="L29" s="196">
        <v>2.62</v>
      </c>
      <c r="M29" s="196">
        <v>0</v>
      </c>
      <c r="N29" s="196">
        <v>0.6</v>
      </c>
      <c r="O29" s="196">
        <v>2.02</v>
      </c>
      <c r="P29" s="196">
        <v>2.5</v>
      </c>
      <c r="Q29" s="196">
        <v>0.24</v>
      </c>
      <c r="R29" s="196">
        <v>0.43</v>
      </c>
      <c r="S29" s="196">
        <v>0.27</v>
      </c>
      <c r="T29" s="196">
        <v>0</v>
      </c>
      <c r="U29" s="196">
        <v>13.27</v>
      </c>
      <c r="V29" s="196">
        <v>0.21</v>
      </c>
      <c r="W29" s="196">
        <v>0.47</v>
      </c>
      <c r="X29" s="196">
        <v>1.5</v>
      </c>
      <c r="Y29" s="196">
        <v>0</v>
      </c>
      <c r="Z29" s="196">
        <v>2.83</v>
      </c>
      <c r="AA29" s="196">
        <v>0.92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32.94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8.27</v>
      </c>
      <c r="E30" s="196">
        <v>0</v>
      </c>
      <c r="F30" s="196">
        <v>0</v>
      </c>
      <c r="G30" s="196">
        <v>13.24</v>
      </c>
      <c r="H30" s="196">
        <v>0</v>
      </c>
      <c r="I30" s="196">
        <v>5.85</v>
      </c>
      <c r="J30" s="196">
        <v>17.82</v>
      </c>
      <c r="K30" s="196">
        <v>6.55</v>
      </c>
      <c r="L30" s="196">
        <v>2.62</v>
      </c>
      <c r="M30" s="196">
        <v>0</v>
      </c>
      <c r="N30" s="196">
        <v>0.6</v>
      </c>
      <c r="O30" s="196">
        <v>2.02</v>
      </c>
      <c r="P30" s="196">
        <v>2.5</v>
      </c>
      <c r="Q30" s="196">
        <v>0.22</v>
      </c>
      <c r="R30" s="196">
        <v>0.43</v>
      </c>
      <c r="S30" s="196">
        <v>0.27</v>
      </c>
      <c r="T30" s="196">
        <v>0</v>
      </c>
      <c r="U30" s="196">
        <v>13.27</v>
      </c>
      <c r="V30" s="196">
        <v>0.21</v>
      </c>
      <c r="W30" s="196">
        <v>0.47</v>
      </c>
      <c r="X30" s="196">
        <v>1.5</v>
      </c>
      <c r="Y30" s="196">
        <v>0</v>
      </c>
      <c r="Z30" s="196">
        <v>2.83</v>
      </c>
      <c r="AA30" s="196">
        <v>0.92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25.71</v>
      </c>
      <c r="AH30" s="196">
        <v>0</v>
      </c>
      <c r="AI30" s="196">
        <v>12.05</v>
      </c>
      <c r="AJ30" s="196">
        <v>0</v>
      </c>
      <c r="AK30" s="196">
        <v>9.17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8.27</v>
      </c>
      <c r="E31" s="196">
        <v>0</v>
      </c>
      <c r="F31" s="196">
        <v>0</v>
      </c>
      <c r="G31" s="196">
        <v>13.24</v>
      </c>
      <c r="H31" s="196">
        <v>0</v>
      </c>
      <c r="I31" s="196">
        <v>5.85</v>
      </c>
      <c r="J31" s="196">
        <v>17.82</v>
      </c>
      <c r="K31" s="196">
        <v>6.55</v>
      </c>
      <c r="L31" s="196">
        <v>2.62</v>
      </c>
      <c r="M31" s="196">
        <v>0</v>
      </c>
      <c r="N31" s="196">
        <v>0.6</v>
      </c>
      <c r="O31" s="196">
        <v>2.02</v>
      </c>
      <c r="P31" s="196">
        <v>2.5</v>
      </c>
      <c r="Q31" s="196">
        <v>0.22</v>
      </c>
      <c r="R31" s="196">
        <v>0.43</v>
      </c>
      <c r="S31" s="196">
        <v>0.27</v>
      </c>
      <c r="T31" s="196">
        <v>0</v>
      </c>
      <c r="U31" s="196">
        <v>13.27</v>
      </c>
      <c r="V31" s="196">
        <v>0.21</v>
      </c>
      <c r="W31" s="196">
        <v>0.47</v>
      </c>
      <c r="X31" s="196">
        <v>1.5</v>
      </c>
      <c r="Y31" s="196">
        <v>0</v>
      </c>
      <c r="Z31" s="196">
        <v>2.83</v>
      </c>
      <c r="AA31" s="196">
        <v>0.92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25.71</v>
      </c>
      <c r="AH31" s="196">
        <v>0</v>
      </c>
      <c r="AI31" s="196">
        <v>12.05</v>
      </c>
      <c r="AJ31" s="196">
        <v>0</v>
      </c>
      <c r="AK31" s="196">
        <v>9.17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8.27</v>
      </c>
      <c r="E32" s="196">
        <v>0</v>
      </c>
      <c r="F32" s="196">
        <v>0</v>
      </c>
      <c r="G32" s="196">
        <v>13.24</v>
      </c>
      <c r="H32" s="196">
        <v>0</v>
      </c>
      <c r="I32" s="196">
        <v>5.85</v>
      </c>
      <c r="J32" s="196">
        <v>17.82</v>
      </c>
      <c r="K32" s="196">
        <v>6.55</v>
      </c>
      <c r="L32" s="196">
        <v>2.62</v>
      </c>
      <c r="M32" s="196">
        <v>0</v>
      </c>
      <c r="N32" s="196">
        <v>0.6</v>
      </c>
      <c r="O32" s="196">
        <v>2.02</v>
      </c>
      <c r="P32" s="196">
        <v>2.5</v>
      </c>
      <c r="Q32" s="196">
        <v>0.22</v>
      </c>
      <c r="R32" s="196">
        <v>0.43</v>
      </c>
      <c r="S32" s="196">
        <v>0.27</v>
      </c>
      <c r="T32" s="196">
        <v>0</v>
      </c>
      <c r="U32" s="196">
        <v>13.27</v>
      </c>
      <c r="V32" s="196">
        <v>0.21</v>
      </c>
      <c r="W32" s="196">
        <v>0.47</v>
      </c>
      <c r="X32" s="196">
        <v>1.5</v>
      </c>
      <c r="Y32" s="196">
        <v>0</v>
      </c>
      <c r="Z32" s="196">
        <v>2.83</v>
      </c>
      <c r="AA32" s="196">
        <v>0.92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25.71</v>
      </c>
      <c r="AH32" s="196">
        <v>0</v>
      </c>
      <c r="AI32" s="196">
        <v>12.05</v>
      </c>
      <c r="AJ32" s="196">
        <v>0</v>
      </c>
      <c r="AK32" s="196">
        <v>9.17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8.27</v>
      </c>
      <c r="E33" s="196">
        <v>0</v>
      </c>
      <c r="F33" s="196">
        <v>0</v>
      </c>
      <c r="G33" s="196">
        <v>13.24</v>
      </c>
      <c r="H33" s="196">
        <v>0</v>
      </c>
      <c r="I33" s="196">
        <v>5.85</v>
      </c>
      <c r="J33" s="196">
        <v>17.82</v>
      </c>
      <c r="K33" s="196">
        <v>6.55</v>
      </c>
      <c r="L33" s="196">
        <v>2.62</v>
      </c>
      <c r="M33" s="196">
        <v>0</v>
      </c>
      <c r="N33" s="196">
        <v>0.6</v>
      </c>
      <c r="O33" s="196">
        <v>2.02</v>
      </c>
      <c r="P33" s="196">
        <v>2.5</v>
      </c>
      <c r="Q33" s="196">
        <v>0.22</v>
      </c>
      <c r="R33" s="196">
        <v>0.43</v>
      </c>
      <c r="S33" s="196">
        <v>0.27</v>
      </c>
      <c r="T33" s="196">
        <v>0</v>
      </c>
      <c r="U33" s="196">
        <v>13.27</v>
      </c>
      <c r="V33" s="196">
        <v>0.21</v>
      </c>
      <c r="W33" s="196">
        <v>0.47</v>
      </c>
      <c r="X33" s="196">
        <v>1.5</v>
      </c>
      <c r="Y33" s="196">
        <v>0</v>
      </c>
      <c r="Z33" s="196">
        <v>2.83</v>
      </c>
      <c r="AA33" s="196">
        <v>0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25.71</v>
      </c>
      <c r="AH33" s="196">
        <v>0</v>
      </c>
      <c r="AI33" s="196">
        <v>12.05</v>
      </c>
      <c r="AJ33" s="196">
        <v>0</v>
      </c>
      <c r="AK33" s="196">
        <v>9.17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8.27</v>
      </c>
      <c r="E34" s="196">
        <v>0</v>
      </c>
      <c r="F34" s="196">
        <v>0</v>
      </c>
      <c r="G34" s="196">
        <v>13.24</v>
      </c>
      <c r="H34" s="196">
        <v>0</v>
      </c>
      <c r="I34" s="196">
        <v>5.85</v>
      </c>
      <c r="J34" s="196">
        <v>17.82</v>
      </c>
      <c r="K34" s="196">
        <v>6.55</v>
      </c>
      <c r="L34" s="196">
        <v>2.62</v>
      </c>
      <c r="M34" s="196">
        <v>0</v>
      </c>
      <c r="N34" s="196">
        <v>0.6</v>
      </c>
      <c r="O34" s="196">
        <v>2.02</v>
      </c>
      <c r="P34" s="196">
        <v>2.5</v>
      </c>
      <c r="Q34" s="196">
        <v>0.22</v>
      </c>
      <c r="R34" s="196">
        <v>0.43</v>
      </c>
      <c r="S34" s="196">
        <v>0.27</v>
      </c>
      <c r="T34" s="196">
        <v>0</v>
      </c>
      <c r="U34" s="196">
        <v>13.27</v>
      </c>
      <c r="V34" s="196">
        <v>0.21</v>
      </c>
      <c r="W34" s="196">
        <v>0.47</v>
      </c>
      <c r="X34" s="196">
        <v>1.5</v>
      </c>
      <c r="Y34" s="196">
        <v>0</v>
      </c>
      <c r="Z34" s="196">
        <v>2.83</v>
      </c>
      <c r="AA34" s="196">
        <v>0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25.71</v>
      </c>
      <c r="AH34" s="196">
        <v>0</v>
      </c>
      <c r="AI34" s="196">
        <v>12.05</v>
      </c>
      <c r="AJ34" s="196">
        <v>0</v>
      </c>
      <c r="AK34" s="196">
        <v>9.17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8.2100000000000009</v>
      </c>
      <c r="E35" s="196">
        <v>0</v>
      </c>
      <c r="F35" s="196">
        <v>0</v>
      </c>
      <c r="G35" s="196">
        <v>13.24</v>
      </c>
      <c r="H35" s="196">
        <v>0</v>
      </c>
      <c r="I35" s="196">
        <v>5.85</v>
      </c>
      <c r="J35" s="196">
        <v>17.82</v>
      </c>
      <c r="K35" s="196">
        <v>6.55</v>
      </c>
      <c r="L35" s="196">
        <v>2.62</v>
      </c>
      <c r="M35" s="196">
        <v>0</v>
      </c>
      <c r="N35" s="196">
        <v>0.6</v>
      </c>
      <c r="O35" s="196">
        <v>2.02</v>
      </c>
      <c r="P35" s="196">
        <v>2.5</v>
      </c>
      <c r="Q35" s="196">
        <v>0.22</v>
      </c>
      <c r="R35" s="196">
        <v>0.43</v>
      </c>
      <c r="S35" s="196">
        <v>0.27</v>
      </c>
      <c r="T35" s="196">
        <v>0</v>
      </c>
      <c r="U35" s="196">
        <v>13.27</v>
      </c>
      <c r="V35" s="196">
        <v>0.21</v>
      </c>
      <c r="W35" s="196">
        <v>0.47</v>
      </c>
      <c r="X35" s="196">
        <v>1.5</v>
      </c>
      <c r="Y35" s="196">
        <v>0</v>
      </c>
      <c r="Z35" s="196">
        <v>2.83</v>
      </c>
      <c r="AA35" s="196">
        <v>0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25.71</v>
      </c>
      <c r="AH35" s="196">
        <v>0</v>
      </c>
      <c r="AI35" s="196">
        <v>12.05</v>
      </c>
      <c r="AJ35" s="196">
        <v>0</v>
      </c>
      <c r="AK35" s="196">
        <v>9.17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8.2100000000000009</v>
      </c>
      <c r="E36" s="196">
        <v>0</v>
      </c>
      <c r="F36" s="196">
        <v>0</v>
      </c>
      <c r="G36" s="196">
        <v>13.24</v>
      </c>
      <c r="H36" s="196">
        <v>0</v>
      </c>
      <c r="I36" s="196">
        <v>5.85</v>
      </c>
      <c r="J36" s="196">
        <v>17.82</v>
      </c>
      <c r="K36" s="196">
        <v>6.55</v>
      </c>
      <c r="L36" s="196">
        <v>2.62</v>
      </c>
      <c r="M36" s="196">
        <v>0</v>
      </c>
      <c r="N36" s="196">
        <v>0.6</v>
      </c>
      <c r="O36" s="196">
        <v>2.02</v>
      </c>
      <c r="P36" s="196">
        <v>2.5</v>
      </c>
      <c r="Q36" s="196">
        <v>0.22</v>
      </c>
      <c r="R36" s="196">
        <v>0.43</v>
      </c>
      <c r="S36" s="196">
        <v>0.27</v>
      </c>
      <c r="T36" s="196">
        <v>0</v>
      </c>
      <c r="U36" s="196">
        <v>13.27</v>
      </c>
      <c r="V36" s="196">
        <v>0.21</v>
      </c>
      <c r="W36" s="196">
        <v>0.47</v>
      </c>
      <c r="X36" s="196">
        <v>1.5</v>
      </c>
      <c r="Y36" s="196">
        <v>0</v>
      </c>
      <c r="Z36" s="196">
        <v>2.83</v>
      </c>
      <c r="AA36" s="196">
        <v>0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25.71</v>
      </c>
      <c r="AH36" s="196">
        <v>0</v>
      </c>
      <c r="AI36" s="196">
        <v>12.05</v>
      </c>
      <c r="AJ36" s="196">
        <v>0</v>
      </c>
      <c r="AK36" s="196">
        <v>9.17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8.2100000000000009</v>
      </c>
      <c r="E37" s="196">
        <v>0</v>
      </c>
      <c r="F37" s="196">
        <v>0</v>
      </c>
      <c r="G37" s="196">
        <v>13.24</v>
      </c>
      <c r="H37" s="196">
        <v>0</v>
      </c>
      <c r="I37" s="196">
        <v>5.85</v>
      </c>
      <c r="J37" s="196">
        <v>17.82</v>
      </c>
      <c r="K37" s="196">
        <v>6.55</v>
      </c>
      <c r="L37" s="196">
        <v>2.62</v>
      </c>
      <c r="M37" s="196">
        <v>0</v>
      </c>
      <c r="N37" s="196">
        <v>0.6</v>
      </c>
      <c r="O37" s="196">
        <v>2.02</v>
      </c>
      <c r="P37" s="196">
        <v>2.5</v>
      </c>
      <c r="Q37" s="196">
        <v>0.22</v>
      </c>
      <c r="R37" s="196">
        <v>0.43</v>
      </c>
      <c r="S37" s="196">
        <v>0.27</v>
      </c>
      <c r="T37" s="196">
        <v>0</v>
      </c>
      <c r="U37" s="196">
        <v>13.27</v>
      </c>
      <c r="V37" s="196">
        <v>0.21</v>
      </c>
      <c r="W37" s="196">
        <v>0.47</v>
      </c>
      <c r="X37" s="196">
        <v>1.5</v>
      </c>
      <c r="Y37" s="196">
        <v>0</v>
      </c>
      <c r="Z37" s="196">
        <v>2.83</v>
      </c>
      <c r="AA37" s="196">
        <v>0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25.71</v>
      </c>
      <c r="AH37" s="196">
        <v>0</v>
      </c>
      <c r="AI37" s="196">
        <v>12.05</v>
      </c>
      <c r="AJ37" s="196">
        <v>0</v>
      </c>
      <c r="AK37" s="196">
        <v>9.17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8.2100000000000009</v>
      </c>
      <c r="E38" s="196">
        <v>0</v>
      </c>
      <c r="F38" s="196">
        <v>0</v>
      </c>
      <c r="G38" s="196">
        <v>13.24</v>
      </c>
      <c r="H38" s="196">
        <v>0</v>
      </c>
      <c r="I38" s="196">
        <v>5.85</v>
      </c>
      <c r="J38" s="196">
        <v>17.82</v>
      </c>
      <c r="K38" s="196">
        <v>6.55</v>
      </c>
      <c r="L38" s="196">
        <v>2.62</v>
      </c>
      <c r="M38" s="196">
        <v>0</v>
      </c>
      <c r="N38" s="196">
        <v>0.6</v>
      </c>
      <c r="O38" s="196">
        <v>2.02</v>
      </c>
      <c r="P38" s="196">
        <v>2.5</v>
      </c>
      <c r="Q38" s="196">
        <v>0.22</v>
      </c>
      <c r="R38" s="196">
        <v>0.43</v>
      </c>
      <c r="S38" s="196">
        <v>0.27</v>
      </c>
      <c r="T38" s="196">
        <v>0</v>
      </c>
      <c r="U38" s="196">
        <v>13.27</v>
      </c>
      <c r="V38" s="196">
        <v>0.21</v>
      </c>
      <c r="W38" s="196">
        <v>0.47</v>
      </c>
      <c r="X38" s="196">
        <v>1.5</v>
      </c>
      <c r="Y38" s="196">
        <v>0</v>
      </c>
      <c r="Z38" s="196">
        <v>2.83</v>
      </c>
      <c r="AA38" s="196">
        <v>0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25.71</v>
      </c>
      <c r="AH38" s="196">
        <v>0</v>
      </c>
      <c r="AI38" s="196">
        <v>12.05</v>
      </c>
      <c r="AJ38" s="196">
        <v>0</v>
      </c>
      <c r="AK38" s="196">
        <v>9.17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8.2100000000000009</v>
      </c>
      <c r="E39" s="196">
        <v>0</v>
      </c>
      <c r="F39" s="196">
        <v>0</v>
      </c>
      <c r="G39" s="196">
        <v>13.24</v>
      </c>
      <c r="H39" s="196">
        <v>0</v>
      </c>
      <c r="I39" s="196">
        <v>5.85</v>
      </c>
      <c r="J39" s="196">
        <v>17.82</v>
      </c>
      <c r="K39" s="196">
        <v>6.55</v>
      </c>
      <c r="L39" s="196">
        <v>2.62</v>
      </c>
      <c r="M39" s="196">
        <v>0</v>
      </c>
      <c r="N39" s="196">
        <v>0.6</v>
      </c>
      <c r="O39" s="196">
        <v>2.02</v>
      </c>
      <c r="P39" s="196">
        <v>2.5</v>
      </c>
      <c r="Q39" s="196">
        <v>0.22</v>
      </c>
      <c r="R39" s="196">
        <v>0.43</v>
      </c>
      <c r="S39" s="196">
        <v>0.27</v>
      </c>
      <c r="T39" s="196">
        <v>0</v>
      </c>
      <c r="U39" s="196">
        <v>13.27</v>
      </c>
      <c r="V39" s="196">
        <v>0.21</v>
      </c>
      <c r="W39" s="196">
        <v>0.47</v>
      </c>
      <c r="X39" s="196">
        <v>1.5</v>
      </c>
      <c r="Y39" s="196">
        <v>0</v>
      </c>
      <c r="Z39" s="196">
        <v>2.83</v>
      </c>
      <c r="AA39" s="196">
        <v>0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25.71</v>
      </c>
      <c r="AH39" s="196">
        <v>0</v>
      </c>
      <c r="AI39" s="196">
        <v>12.05</v>
      </c>
      <c r="AJ39" s="196">
        <v>0</v>
      </c>
      <c r="AK39" s="196">
        <v>9.17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8.2100000000000009</v>
      </c>
      <c r="E40" s="196">
        <v>0</v>
      </c>
      <c r="F40" s="196">
        <v>0</v>
      </c>
      <c r="G40" s="196">
        <v>13.24</v>
      </c>
      <c r="H40" s="196">
        <v>0</v>
      </c>
      <c r="I40" s="196">
        <v>5.85</v>
      </c>
      <c r="J40" s="196">
        <v>17.82</v>
      </c>
      <c r="K40" s="196">
        <v>6.55</v>
      </c>
      <c r="L40" s="196">
        <v>2.62</v>
      </c>
      <c r="M40" s="196">
        <v>0</v>
      </c>
      <c r="N40" s="196">
        <v>0.6</v>
      </c>
      <c r="O40" s="196">
        <v>2.02</v>
      </c>
      <c r="P40" s="196">
        <v>2.5</v>
      </c>
      <c r="Q40" s="196">
        <v>0.22</v>
      </c>
      <c r="R40" s="196">
        <v>0.43</v>
      </c>
      <c r="S40" s="196">
        <v>0.27</v>
      </c>
      <c r="T40" s="196">
        <v>0</v>
      </c>
      <c r="U40" s="196">
        <v>13.27</v>
      </c>
      <c r="V40" s="196">
        <v>0.21</v>
      </c>
      <c r="W40" s="196">
        <v>0.47</v>
      </c>
      <c r="X40" s="196">
        <v>1.5</v>
      </c>
      <c r="Y40" s="196">
        <v>0</v>
      </c>
      <c r="Z40" s="196">
        <v>2.83</v>
      </c>
      <c r="AA40" s="196">
        <v>0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25.71</v>
      </c>
      <c r="AH40" s="196">
        <v>0</v>
      </c>
      <c r="AI40" s="196">
        <v>12.05</v>
      </c>
      <c r="AJ40" s="196">
        <v>0</v>
      </c>
      <c r="AK40" s="196">
        <v>9.17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8.2100000000000009</v>
      </c>
      <c r="E41" s="196">
        <v>0</v>
      </c>
      <c r="F41" s="196">
        <v>0</v>
      </c>
      <c r="G41" s="196">
        <v>13.24</v>
      </c>
      <c r="H41" s="196">
        <v>0</v>
      </c>
      <c r="I41" s="196">
        <v>5.85</v>
      </c>
      <c r="J41" s="196">
        <v>17.82</v>
      </c>
      <c r="K41" s="196">
        <v>6.55</v>
      </c>
      <c r="L41" s="196">
        <v>2.62</v>
      </c>
      <c r="M41" s="196">
        <v>0</v>
      </c>
      <c r="N41" s="196">
        <v>0.6</v>
      </c>
      <c r="O41" s="196">
        <v>2.02</v>
      </c>
      <c r="P41" s="196">
        <v>2.5</v>
      </c>
      <c r="Q41" s="196">
        <v>0.22</v>
      </c>
      <c r="R41" s="196">
        <v>0.43</v>
      </c>
      <c r="S41" s="196">
        <v>0.27</v>
      </c>
      <c r="T41" s="196">
        <v>0</v>
      </c>
      <c r="U41" s="196">
        <v>13.27</v>
      </c>
      <c r="V41" s="196">
        <v>0.21</v>
      </c>
      <c r="W41" s="196">
        <v>0.47</v>
      </c>
      <c r="X41" s="196">
        <v>1.5</v>
      </c>
      <c r="Y41" s="196">
        <v>0</v>
      </c>
      <c r="Z41" s="196">
        <v>2.83</v>
      </c>
      <c r="AA41" s="196">
        <v>0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32.94</v>
      </c>
      <c r="AH41" s="196">
        <v>0</v>
      </c>
      <c r="AI41" s="196">
        <v>12.05</v>
      </c>
      <c r="AJ41" s="196">
        <v>0</v>
      </c>
      <c r="AK41" s="196">
        <v>9.17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8.2100000000000009</v>
      </c>
      <c r="E42" s="196">
        <v>0</v>
      </c>
      <c r="F42" s="196">
        <v>0</v>
      </c>
      <c r="G42" s="196">
        <v>13.24</v>
      </c>
      <c r="H42" s="196">
        <v>0</v>
      </c>
      <c r="I42" s="196">
        <v>5.85</v>
      </c>
      <c r="J42" s="196">
        <v>17.82</v>
      </c>
      <c r="K42" s="196">
        <v>6.55</v>
      </c>
      <c r="L42" s="196">
        <v>2.62</v>
      </c>
      <c r="M42" s="196">
        <v>0</v>
      </c>
      <c r="N42" s="196">
        <v>0.6</v>
      </c>
      <c r="O42" s="196">
        <v>2.02</v>
      </c>
      <c r="P42" s="196">
        <v>2.5</v>
      </c>
      <c r="Q42" s="196">
        <v>0.22</v>
      </c>
      <c r="R42" s="196">
        <v>0.43</v>
      </c>
      <c r="S42" s="196">
        <v>0.27</v>
      </c>
      <c r="T42" s="196">
        <v>0</v>
      </c>
      <c r="U42" s="196">
        <v>13.27</v>
      </c>
      <c r="V42" s="196">
        <v>0.21</v>
      </c>
      <c r="W42" s="196">
        <v>0.47</v>
      </c>
      <c r="X42" s="196">
        <v>1.5</v>
      </c>
      <c r="Y42" s="196">
        <v>0</v>
      </c>
      <c r="Z42" s="196">
        <v>2.83</v>
      </c>
      <c r="AA42" s="196">
        <v>0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32.94</v>
      </c>
      <c r="AH42" s="196">
        <v>0</v>
      </c>
      <c r="AI42" s="196">
        <v>12.05</v>
      </c>
      <c r="AJ42" s="196">
        <v>0</v>
      </c>
      <c r="AK42" s="196">
        <v>9.17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8.2100000000000009</v>
      </c>
      <c r="E43" s="196">
        <v>0</v>
      </c>
      <c r="F43" s="196">
        <v>0</v>
      </c>
      <c r="G43" s="196">
        <v>13.24</v>
      </c>
      <c r="H43" s="196">
        <v>0</v>
      </c>
      <c r="I43" s="196">
        <v>5.85</v>
      </c>
      <c r="J43" s="196">
        <v>17.82</v>
      </c>
      <c r="K43" s="196">
        <v>6.55</v>
      </c>
      <c r="L43" s="196">
        <v>2.62</v>
      </c>
      <c r="M43" s="196">
        <v>0</v>
      </c>
      <c r="N43" s="196">
        <v>0.6</v>
      </c>
      <c r="O43" s="196">
        <v>2.02</v>
      </c>
      <c r="P43" s="196">
        <v>2.5</v>
      </c>
      <c r="Q43" s="196">
        <v>0.22</v>
      </c>
      <c r="R43" s="196">
        <v>0.43</v>
      </c>
      <c r="S43" s="196">
        <v>0.27</v>
      </c>
      <c r="T43" s="196">
        <v>0</v>
      </c>
      <c r="U43" s="196">
        <v>13.27</v>
      </c>
      <c r="V43" s="196">
        <v>0.21</v>
      </c>
      <c r="W43" s="196">
        <v>0.47</v>
      </c>
      <c r="X43" s="196">
        <v>1.5</v>
      </c>
      <c r="Y43" s="196">
        <v>0</v>
      </c>
      <c r="Z43" s="196">
        <v>2.83</v>
      </c>
      <c r="AA43" s="196">
        <v>0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32.94</v>
      </c>
      <c r="AH43" s="196">
        <v>0</v>
      </c>
      <c r="AI43" s="196">
        <v>12.05</v>
      </c>
      <c r="AJ43" s="196">
        <v>0</v>
      </c>
      <c r="AK43" s="196">
        <v>9.17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8.2100000000000009</v>
      </c>
      <c r="E44" s="196">
        <v>0</v>
      </c>
      <c r="F44" s="196">
        <v>0</v>
      </c>
      <c r="G44" s="196">
        <v>13.24</v>
      </c>
      <c r="H44" s="196">
        <v>0</v>
      </c>
      <c r="I44" s="196">
        <v>5.85</v>
      </c>
      <c r="J44" s="196">
        <v>17.82</v>
      </c>
      <c r="K44" s="196">
        <v>6.55</v>
      </c>
      <c r="L44" s="196">
        <v>2.62</v>
      </c>
      <c r="M44" s="196">
        <v>0</v>
      </c>
      <c r="N44" s="196">
        <v>0.6</v>
      </c>
      <c r="O44" s="196">
        <v>2.02</v>
      </c>
      <c r="P44" s="196">
        <v>2.5</v>
      </c>
      <c r="Q44" s="196">
        <v>0.22</v>
      </c>
      <c r="R44" s="196">
        <v>0.43</v>
      </c>
      <c r="S44" s="196">
        <v>0.27</v>
      </c>
      <c r="T44" s="196">
        <v>0</v>
      </c>
      <c r="U44" s="196">
        <v>13.27</v>
      </c>
      <c r="V44" s="196">
        <v>0.21</v>
      </c>
      <c r="W44" s="196">
        <v>0.47</v>
      </c>
      <c r="X44" s="196">
        <v>1.5</v>
      </c>
      <c r="Y44" s="196">
        <v>0</v>
      </c>
      <c r="Z44" s="196">
        <v>2.83</v>
      </c>
      <c r="AA44" s="196">
        <v>0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25.71</v>
      </c>
      <c r="AH44" s="196">
        <v>0</v>
      </c>
      <c r="AI44" s="196">
        <v>12.05</v>
      </c>
      <c r="AJ44" s="196">
        <v>0</v>
      </c>
      <c r="AK44" s="196">
        <v>9.17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8.2100000000000009</v>
      </c>
      <c r="E45" s="196">
        <v>0</v>
      </c>
      <c r="F45" s="196">
        <v>0</v>
      </c>
      <c r="G45" s="196">
        <v>13.24</v>
      </c>
      <c r="H45" s="196">
        <v>0</v>
      </c>
      <c r="I45" s="196">
        <v>5.85</v>
      </c>
      <c r="J45" s="196">
        <v>17.82</v>
      </c>
      <c r="K45" s="196">
        <v>6.55</v>
      </c>
      <c r="L45" s="196">
        <v>2.62</v>
      </c>
      <c r="M45" s="196">
        <v>0</v>
      </c>
      <c r="N45" s="196">
        <v>0.6</v>
      </c>
      <c r="O45" s="196">
        <v>2.02</v>
      </c>
      <c r="P45" s="196">
        <v>2.5</v>
      </c>
      <c r="Q45" s="196">
        <v>0.22</v>
      </c>
      <c r="R45" s="196">
        <v>0.43</v>
      </c>
      <c r="S45" s="196">
        <v>0.27</v>
      </c>
      <c r="T45" s="196">
        <v>0</v>
      </c>
      <c r="U45" s="196">
        <v>13.27</v>
      </c>
      <c r="V45" s="196">
        <v>0.21</v>
      </c>
      <c r="W45" s="196">
        <v>0.47</v>
      </c>
      <c r="X45" s="196">
        <v>1.5</v>
      </c>
      <c r="Y45" s="196">
        <v>0</v>
      </c>
      <c r="Z45" s="196">
        <v>2.83</v>
      </c>
      <c r="AA45" s="196">
        <v>0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25.71</v>
      </c>
      <c r="AH45" s="196">
        <v>0</v>
      </c>
      <c r="AI45" s="196">
        <v>12.05</v>
      </c>
      <c r="AJ45" s="196">
        <v>0</v>
      </c>
      <c r="AK45" s="196">
        <v>9.17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8.2100000000000009</v>
      </c>
      <c r="E46" s="196">
        <v>0</v>
      </c>
      <c r="F46" s="196">
        <v>0</v>
      </c>
      <c r="G46" s="196">
        <v>13.24</v>
      </c>
      <c r="H46" s="196">
        <v>0</v>
      </c>
      <c r="I46" s="196">
        <v>5.85</v>
      </c>
      <c r="J46" s="196">
        <v>17.82</v>
      </c>
      <c r="K46" s="196">
        <v>6.55</v>
      </c>
      <c r="L46" s="196">
        <v>2.62</v>
      </c>
      <c r="M46" s="196">
        <v>0</v>
      </c>
      <c r="N46" s="196">
        <v>0.6</v>
      </c>
      <c r="O46" s="196">
        <v>2.02</v>
      </c>
      <c r="P46" s="196">
        <v>2.5</v>
      </c>
      <c r="Q46" s="196">
        <v>0.22</v>
      </c>
      <c r="R46" s="196">
        <v>0.43</v>
      </c>
      <c r="S46" s="196">
        <v>0.27</v>
      </c>
      <c r="T46" s="196">
        <v>0</v>
      </c>
      <c r="U46" s="196">
        <v>13.27</v>
      </c>
      <c r="V46" s="196">
        <v>0.21</v>
      </c>
      <c r="W46" s="196">
        <v>0.47</v>
      </c>
      <c r="X46" s="196">
        <v>1.5</v>
      </c>
      <c r="Y46" s="196">
        <v>0</v>
      </c>
      <c r="Z46" s="196">
        <v>2.83</v>
      </c>
      <c r="AA46" s="196">
        <v>0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25.71</v>
      </c>
      <c r="AH46" s="196">
        <v>0</v>
      </c>
      <c r="AI46" s="196">
        <v>12.05</v>
      </c>
      <c r="AJ46" s="196">
        <v>0</v>
      </c>
      <c r="AK46" s="196">
        <v>9.17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8.2100000000000009</v>
      </c>
      <c r="E47" s="196">
        <v>0</v>
      </c>
      <c r="F47" s="196">
        <v>0</v>
      </c>
      <c r="G47" s="196">
        <v>13.24</v>
      </c>
      <c r="H47" s="196">
        <v>0</v>
      </c>
      <c r="I47" s="196">
        <v>5.85</v>
      </c>
      <c r="J47" s="196">
        <v>17.82</v>
      </c>
      <c r="K47" s="196">
        <v>6.55</v>
      </c>
      <c r="L47" s="196">
        <v>2.62</v>
      </c>
      <c r="M47" s="196">
        <v>0</v>
      </c>
      <c r="N47" s="196">
        <v>0.6</v>
      </c>
      <c r="O47" s="196">
        <v>2.02</v>
      </c>
      <c r="P47" s="196">
        <v>2.5</v>
      </c>
      <c r="Q47" s="196">
        <v>0.22</v>
      </c>
      <c r="R47" s="196">
        <v>0.43</v>
      </c>
      <c r="S47" s="196">
        <v>0.27</v>
      </c>
      <c r="T47" s="196">
        <v>0</v>
      </c>
      <c r="U47" s="196">
        <v>13.27</v>
      </c>
      <c r="V47" s="196">
        <v>0.21</v>
      </c>
      <c r="W47" s="196">
        <v>0.47</v>
      </c>
      <c r="X47" s="196">
        <v>1.5</v>
      </c>
      <c r="Y47" s="196">
        <v>0</v>
      </c>
      <c r="Z47" s="196">
        <v>2.83</v>
      </c>
      <c r="AA47" s="196">
        <v>0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9.17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8.2100000000000009</v>
      </c>
      <c r="E48" s="196">
        <v>0</v>
      </c>
      <c r="F48" s="196">
        <v>0</v>
      </c>
      <c r="G48" s="196">
        <v>13.24</v>
      </c>
      <c r="H48" s="196">
        <v>0</v>
      </c>
      <c r="I48" s="196">
        <v>5.85</v>
      </c>
      <c r="J48" s="196">
        <v>17.82</v>
      </c>
      <c r="K48" s="196">
        <v>6.55</v>
      </c>
      <c r="L48" s="196">
        <v>2.62</v>
      </c>
      <c r="M48" s="196">
        <v>0</v>
      </c>
      <c r="N48" s="196">
        <v>0.6</v>
      </c>
      <c r="O48" s="196">
        <v>2.02</v>
      </c>
      <c r="P48" s="196">
        <v>2.5</v>
      </c>
      <c r="Q48" s="196">
        <v>0.22</v>
      </c>
      <c r="R48" s="196">
        <v>0.43</v>
      </c>
      <c r="S48" s="196">
        <v>0.27</v>
      </c>
      <c r="T48" s="196">
        <v>0</v>
      </c>
      <c r="U48" s="196">
        <v>13.27</v>
      </c>
      <c r="V48" s="196">
        <v>0.21</v>
      </c>
      <c r="W48" s="196">
        <v>0.47</v>
      </c>
      <c r="X48" s="196">
        <v>1.5</v>
      </c>
      <c r="Y48" s="196">
        <v>0</v>
      </c>
      <c r="Z48" s="196">
        <v>2.83</v>
      </c>
      <c r="AA48" s="196">
        <v>0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9.17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8.14</v>
      </c>
      <c r="E49" s="196">
        <v>0</v>
      </c>
      <c r="F49" s="196">
        <v>0</v>
      </c>
      <c r="G49" s="196">
        <v>13.24</v>
      </c>
      <c r="H49" s="196">
        <v>0</v>
      </c>
      <c r="I49" s="196">
        <v>5.85</v>
      </c>
      <c r="J49" s="196">
        <v>17.82</v>
      </c>
      <c r="K49" s="196">
        <v>12.83</v>
      </c>
      <c r="L49" s="196">
        <v>2.62</v>
      </c>
      <c r="M49" s="196">
        <v>0</v>
      </c>
      <c r="N49" s="196">
        <v>0.6</v>
      </c>
      <c r="O49" s="196">
        <v>2.02</v>
      </c>
      <c r="P49" s="196">
        <v>2.5</v>
      </c>
      <c r="Q49" s="196">
        <v>0.22</v>
      </c>
      <c r="R49" s="196">
        <v>0.43</v>
      </c>
      <c r="S49" s="196">
        <v>0.27</v>
      </c>
      <c r="T49" s="196">
        <v>0</v>
      </c>
      <c r="U49" s="196">
        <v>13.27</v>
      </c>
      <c r="V49" s="196">
        <v>0.21</v>
      </c>
      <c r="W49" s="196">
        <v>0.47</v>
      </c>
      <c r="X49" s="196">
        <v>1.5</v>
      </c>
      <c r="Y49" s="196">
        <v>0</v>
      </c>
      <c r="Z49" s="196">
        <v>2.83</v>
      </c>
      <c r="AA49" s="196">
        <v>0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8.14</v>
      </c>
      <c r="E50" s="196">
        <v>0</v>
      </c>
      <c r="F50" s="196">
        <v>0</v>
      </c>
      <c r="G50" s="196">
        <v>13.24</v>
      </c>
      <c r="H50" s="196">
        <v>0</v>
      </c>
      <c r="I50" s="196">
        <v>5.85</v>
      </c>
      <c r="J50" s="196">
        <v>17.82</v>
      </c>
      <c r="K50" s="196">
        <v>38.49</v>
      </c>
      <c r="L50" s="196">
        <v>2.62</v>
      </c>
      <c r="M50" s="196">
        <v>0</v>
      </c>
      <c r="N50" s="196">
        <v>0.6</v>
      </c>
      <c r="O50" s="196">
        <v>2.02</v>
      </c>
      <c r="P50" s="196">
        <v>2.5</v>
      </c>
      <c r="Q50" s="196">
        <v>0.22</v>
      </c>
      <c r="R50" s="196">
        <v>0.43</v>
      </c>
      <c r="S50" s="196">
        <v>0.27</v>
      </c>
      <c r="T50" s="196">
        <v>0</v>
      </c>
      <c r="U50" s="196">
        <v>13.27</v>
      </c>
      <c r="V50" s="196">
        <v>0.21</v>
      </c>
      <c r="W50" s="196">
        <v>0.47</v>
      </c>
      <c r="X50" s="196">
        <v>1.5</v>
      </c>
      <c r="Y50" s="196">
        <v>0</v>
      </c>
      <c r="Z50" s="196">
        <v>2.83</v>
      </c>
      <c r="AA50" s="196">
        <v>0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8.14</v>
      </c>
      <c r="E51" s="196">
        <v>0</v>
      </c>
      <c r="F51" s="196">
        <v>0</v>
      </c>
      <c r="G51" s="196">
        <v>13.24</v>
      </c>
      <c r="H51" s="196">
        <v>0</v>
      </c>
      <c r="I51" s="196">
        <v>5.85</v>
      </c>
      <c r="J51" s="196">
        <v>17.82</v>
      </c>
      <c r="K51" s="196">
        <v>38.49</v>
      </c>
      <c r="L51" s="196">
        <v>2.62</v>
      </c>
      <c r="M51" s="196">
        <v>0</v>
      </c>
      <c r="N51" s="196">
        <v>0.6</v>
      </c>
      <c r="O51" s="196">
        <v>2.02</v>
      </c>
      <c r="P51" s="196">
        <v>2.5</v>
      </c>
      <c r="Q51" s="196">
        <v>0.22</v>
      </c>
      <c r="R51" s="196">
        <v>0.43</v>
      </c>
      <c r="S51" s="196">
        <v>0.27</v>
      </c>
      <c r="T51" s="196">
        <v>0</v>
      </c>
      <c r="U51" s="196">
        <v>13.27</v>
      </c>
      <c r="V51" s="196">
        <v>0.21</v>
      </c>
      <c r="W51" s="196">
        <v>0.47</v>
      </c>
      <c r="X51" s="196">
        <v>1.5</v>
      </c>
      <c r="Y51" s="196">
        <v>0</v>
      </c>
      <c r="Z51" s="196">
        <v>2.83</v>
      </c>
      <c r="AA51" s="196">
        <v>0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8.14</v>
      </c>
      <c r="E52" s="196">
        <v>0</v>
      </c>
      <c r="F52" s="196">
        <v>0</v>
      </c>
      <c r="G52" s="196">
        <v>13.24</v>
      </c>
      <c r="H52" s="196">
        <v>0</v>
      </c>
      <c r="I52" s="196">
        <v>5.85</v>
      </c>
      <c r="J52" s="196">
        <v>17.82</v>
      </c>
      <c r="K52" s="196">
        <v>38.49</v>
      </c>
      <c r="L52" s="196">
        <v>2.62</v>
      </c>
      <c r="M52" s="196">
        <v>0</v>
      </c>
      <c r="N52" s="196">
        <v>0.6</v>
      </c>
      <c r="O52" s="196">
        <v>2.02</v>
      </c>
      <c r="P52" s="196">
        <v>2.5</v>
      </c>
      <c r="Q52" s="196">
        <v>0.22</v>
      </c>
      <c r="R52" s="196">
        <v>0.43</v>
      </c>
      <c r="S52" s="196">
        <v>0.27</v>
      </c>
      <c r="T52" s="196">
        <v>0</v>
      </c>
      <c r="U52" s="196">
        <v>13.27</v>
      </c>
      <c r="V52" s="196">
        <v>0.21</v>
      </c>
      <c r="W52" s="196">
        <v>0.47</v>
      </c>
      <c r="X52" s="196">
        <v>1.5</v>
      </c>
      <c r="Y52" s="196">
        <v>0</v>
      </c>
      <c r="Z52" s="196">
        <v>2.83</v>
      </c>
      <c r="AA52" s="196">
        <v>0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8.14</v>
      </c>
      <c r="E53" s="196">
        <v>0</v>
      </c>
      <c r="F53" s="196">
        <v>0</v>
      </c>
      <c r="G53" s="196">
        <v>13.24</v>
      </c>
      <c r="H53" s="196">
        <v>0</v>
      </c>
      <c r="I53" s="196">
        <v>5.85</v>
      </c>
      <c r="J53" s="196">
        <v>17.82</v>
      </c>
      <c r="K53" s="196">
        <v>38.49</v>
      </c>
      <c r="L53" s="196">
        <v>2.62</v>
      </c>
      <c r="M53" s="196">
        <v>0</v>
      </c>
      <c r="N53" s="196">
        <v>0.6</v>
      </c>
      <c r="O53" s="196">
        <v>2.02</v>
      </c>
      <c r="P53" s="196">
        <v>2.5</v>
      </c>
      <c r="Q53" s="196">
        <v>0.22</v>
      </c>
      <c r="R53" s="196">
        <v>0.43</v>
      </c>
      <c r="S53" s="196">
        <v>0.27</v>
      </c>
      <c r="T53" s="196">
        <v>0</v>
      </c>
      <c r="U53" s="196">
        <v>13.27</v>
      </c>
      <c r="V53" s="196">
        <v>0.21</v>
      </c>
      <c r="W53" s="196">
        <v>0.47</v>
      </c>
      <c r="X53" s="196">
        <v>1.5</v>
      </c>
      <c r="Y53" s="196">
        <v>0</v>
      </c>
      <c r="Z53" s="196">
        <v>4.8600000000000003</v>
      </c>
      <c r="AA53" s="196">
        <v>0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8.14</v>
      </c>
      <c r="E54" s="196">
        <v>0</v>
      </c>
      <c r="F54" s="196">
        <v>0</v>
      </c>
      <c r="G54" s="196">
        <v>13.24</v>
      </c>
      <c r="H54" s="196">
        <v>0</v>
      </c>
      <c r="I54" s="196">
        <v>5.85</v>
      </c>
      <c r="J54" s="196">
        <v>17.82</v>
      </c>
      <c r="K54" s="196">
        <v>38.49</v>
      </c>
      <c r="L54" s="196">
        <v>2.62</v>
      </c>
      <c r="M54" s="196">
        <v>0</v>
      </c>
      <c r="N54" s="196">
        <v>0.6</v>
      </c>
      <c r="O54" s="196">
        <v>2.02</v>
      </c>
      <c r="P54" s="196">
        <v>2.5</v>
      </c>
      <c r="Q54" s="196">
        <v>0.22</v>
      </c>
      <c r="R54" s="196">
        <v>0.43</v>
      </c>
      <c r="S54" s="196">
        <v>0.27</v>
      </c>
      <c r="T54" s="196">
        <v>0</v>
      </c>
      <c r="U54" s="196">
        <v>13.27</v>
      </c>
      <c r="V54" s="196">
        <v>0.21</v>
      </c>
      <c r="W54" s="196">
        <v>0.47</v>
      </c>
      <c r="X54" s="196">
        <v>1.5</v>
      </c>
      <c r="Y54" s="196">
        <v>0</v>
      </c>
      <c r="Z54" s="196">
        <v>2.83</v>
      </c>
      <c r="AA54" s="196">
        <v>0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8.14</v>
      </c>
      <c r="E55" s="196">
        <v>0</v>
      </c>
      <c r="F55" s="196">
        <v>0</v>
      </c>
      <c r="G55" s="196">
        <v>13.24</v>
      </c>
      <c r="H55" s="196">
        <v>0</v>
      </c>
      <c r="I55" s="196">
        <v>5.85</v>
      </c>
      <c r="J55" s="196">
        <v>17.82</v>
      </c>
      <c r="K55" s="196">
        <v>86.49</v>
      </c>
      <c r="L55" s="196">
        <v>32.590000000000003</v>
      </c>
      <c r="M55" s="196">
        <v>0</v>
      </c>
      <c r="N55" s="196">
        <v>0.6</v>
      </c>
      <c r="O55" s="196">
        <v>2.02</v>
      </c>
      <c r="P55" s="196">
        <v>2.5</v>
      </c>
      <c r="Q55" s="196">
        <v>3.62</v>
      </c>
      <c r="R55" s="196">
        <v>0.43</v>
      </c>
      <c r="S55" s="196">
        <v>3.82</v>
      </c>
      <c r="T55" s="196">
        <v>0</v>
      </c>
      <c r="U55" s="196">
        <v>13.27</v>
      </c>
      <c r="V55" s="196">
        <v>0.21</v>
      </c>
      <c r="W55" s="196">
        <v>0.47</v>
      </c>
      <c r="X55" s="196">
        <v>1.5</v>
      </c>
      <c r="Y55" s="196">
        <v>0</v>
      </c>
      <c r="Z55" s="196">
        <v>2.83</v>
      </c>
      <c r="AA55" s="196">
        <v>0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8.14</v>
      </c>
      <c r="E56" s="196">
        <v>0</v>
      </c>
      <c r="F56" s="196">
        <v>0</v>
      </c>
      <c r="G56" s="196">
        <v>13.24</v>
      </c>
      <c r="H56" s="196">
        <v>0</v>
      </c>
      <c r="I56" s="196">
        <v>5.85</v>
      </c>
      <c r="J56" s="196">
        <v>17.82</v>
      </c>
      <c r="K56" s="196">
        <v>86.49</v>
      </c>
      <c r="L56" s="196">
        <v>32.590000000000003</v>
      </c>
      <c r="M56" s="196">
        <v>0</v>
      </c>
      <c r="N56" s="196">
        <v>0.6</v>
      </c>
      <c r="O56" s="196">
        <v>2.02</v>
      </c>
      <c r="P56" s="196">
        <v>2.5</v>
      </c>
      <c r="Q56" s="196">
        <v>3.62</v>
      </c>
      <c r="R56" s="196">
        <v>0.43</v>
      </c>
      <c r="S56" s="196">
        <v>3.82</v>
      </c>
      <c r="T56" s="196">
        <v>0</v>
      </c>
      <c r="U56" s="196">
        <v>13.27</v>
      </c>
      <c r="V56" s="196">
        <v>0.21</v>
      </c>
      <c r="W56" s="196">
        <v>0.47</v>
      </c>
      <c r="X56" s="196">
        <v>1.5</v>
      </c>
      <c r="Y56" s="196">
        <v>0</v>
      </c>
      <c r="Z56" s="196">
        <v>2.83</v>
      </c>
      <c r="AA56" s="196">
        <v>0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8.14</v>
      </c>
      <c r="E57" s="196">
        <v>0</v>
      </c>
      <c r="F57" s="196">
        <v>0</v>
      </c>
      <c r="G57" s="196">
        <v>13.24</v>
      </c>
      <c r="H57" s="196">
        <v>0</v>
      </c>
      <c r="I57" s="196">
        <v>5.85</v>
      </c>
      <c r="J57" s="196">
        <v>17.82</v>
      </c>
      <c r="K57" s="196">
        <v>86.49</v>
      </c>
      <c r="L57" s="196">
        <v>32.590000000000003</v>
      </c>
      <c r="M57" s="196">
        <v>0</v>
      </c>
      <c r="N57" s="196">
        <v>0.6</v>
      </c>
      <c r="O57" s="196">
        <v>2.02</v>
      </c>
      <c r="P57" s="196">
        <v>2.5</v>
      </c>
      <c r="Q57" s="196">
        <v>3.62</v>
      </c>
      <c r="R57" s="196">
        <v>5.97</v>
      </c>
      <c r="S57" s="196">
        <v>3.82</v>
      </c>
      <c r="T57" s="196">
        <v>0</v>
      </c>
      <c r="U57" s="196">
        <v>13.27</v>
      </c>
      <c r="V57" s="196">
        <v>0.21</v>
      </c>
      <c r="W57" s="196">
        <v>0.47</v>
      </c>
      <c r="X57" s="196">
        <v>1.5</v>
      </c>
      <c r="Y57" s="196">
        <v>0</v>
      </c>
      <c r="Z57" s="196">
        <v>2.83</v>
      </c>
      <c r="AA57" s="196">
        <v>0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12.6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8.14</v>
      </c>
      <c r="E58" s="196">
        <v>0</v>
      </c>
      <c r="F58" s="196">
        <v>0</v>
      </c>
      <c r="G58" s="196">
        <v>13.24</v>
      </c>
      <c r="H58" s="196">
        <v>0</v>
      </c>
      <c r="I58" s="196">
        <v>5.85</v>
      </c>
      <c r="J58" s="196">
        <v>17.82</v>
      </c>
      <c r="K58" s="196">
        <v>86.49</v>
      </c>
      <c r="L58" s="196">
        <v>32.590000000000003</v>
      </c>
      <c r="M58" s="196">
        <v>0</v>
      </c>
      <c r="N58" s="196">
        <v>0.6</v>
      </c>
      <c r="O58" s="196">
        <v>2.02</v>
      </c>
      <c r="P58" s="196">
        <v>2.5</v>
      </c>
      <c r="Q58" s="196">
        <v>3.62</v>
      </c>
      <c r="R58" s="196">
        <v>5.97</v>
      </c>
      <c r="S58" s="196">
        <v>3.82</v>
      </c>
      <c r="T58" s="196">
        <v>0</v>
      </c>
      <c r="U58" s="196">
        <v>13.27</v>
      </c>
      <c r="V58" s="196">
        <v>0.21</v>
      </c>
      <c r="W58" s="196">
        <v>0.47</v>
      </c>
      <c r="X58" s="196">
        <v>1.5</v>
      </c>
      <c r="Y58" s="196">
        <v>0</v>
      </c>
      <c r="Z58" s="196">
        <v>2.83</v>
      </c>
      <c r="AA58" s="196">
        <v>0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12.6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8.14</v>
      </c>
      <c r="E59" s="196">
        <v>0</v>
      </c>
      <c r="F59" s="196">
        <v>0</v>
      </c>
      <c r="G59" s="196">
        <v>13.24</v>
      </c>
      <c r="H59" s="196">
        <v>0</v>
      </c>
      <c r="I59" s="196">
        <v>5.85</v>
      </c>
      <c r="J59" s="196">
        <v>17.82</v>
      </c>
      <c r="K59" s="196">
        <v>86.49</v>
      </c>
      <c r="L59" s="196">
        <v>32.590000000000003</v>
      </c>
      <c r="M59" s="196">
        <v>0</v>
      </c>
      <c r="N59" s="196">
        <v>0.6</v>
      </c>
      <c r="O59" s="196">
        <v>2.02</v>
      </c>
      <c r="P59" s="196">
        <v>2.5</v>
      </c>
      <c r="Q59" s="196">
        <v>3.62</v>
      </c>
      <c r="R59" s="196">
        <v>6.16</v>
      </c>
      <c r="S59" s="196">
        <v>3.82</v>
      </c>
      <c r="T59" s="196">
        <v>0</v>
      </c>
      <c r="U59" s="196">
        <v>13.27</v>
      </c>
      <c r="V59" s="196">
        <v>0.21</v>
      </c>
      <c r="W59" s="196">
        <v>0.47</v>
      </c>
      <c r="X59" s="196">
        <v>1.5</v>
      </c>
      <c r="Y59" s="196">
        <v>0</v>
      </c>
      <c r="Z59" s="196">
        <v>2.83</v>
      </c>
      <c r="AA59" s="196">
        <v>0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12.6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8.14</v>
      </c>
      <c r="E60" s="196">
        <v>0</v>
      </c>
      <c r="F60" s="196">
        <v>0</v>
      </c>
      <c r="G60" s="196">
        <v>13.24</v>
      </c>
      <c r="H60" s="196">
        <v>0</v>
      </c>
      <c r="I60" s="196">
        <v>5.85</v>
      </c>
      <c r="J60" s="196">
        <v>17.82</v>
      </c>
      <c r="K60" s="196">
        <v>86.49</v>
      </c>
      <c r="L60" s="196">
        <v>32.590000000000003</v>
      </c>
      <c r="M60" s="196">
        <v>0</v>
      </c>
      <c r="N60" s="196">
        <v>0.6</v>
      </c>
      <c r="O60" s="196">
        <v>2.02</v>
      </c>
      <c r="P60" s="196">
        <v>2.5</v>
      </c>
      <c r="Q60" s="196">
        <v>3.62</v>
      </c>
      <c r="R60" s="196">
        <v>6.16</v>
      </c>
      <c r="S60" s="196">
        <v>3.82</v>
      </c>
      <c r="T60" s="196">
        <v>0</v>
      </c>
      <c r="U60" s="196">
        <v>13.27</v>
      </c>
      <c r="V60" s="196">
        <v>0.21</v>
      </c>
      <c r="W60" s="196">
        <v>0.47</v>
      </c>
      <c r="X60" s="196">
        <v>1.5</v>
      </c>
      <c r="Y60" s="196">
        <v>0</v>
      </c>
      <c r="Z60" s="196">
        <v>2.83</v>
      </c>
      <c r="AA60" s="196">
        <v>0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12.6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8.14</v>
      </c>
      <c r="E61" s="196">
        <v>0</v>
      </c>
      <c r="F61" s="196">
        <v>0</v>
      </c>
      <c r="G61" s="196">
        <v>13.24</v>
      </c>
      <c r="H61" s="196">
        <v>0</v>
      </c>
      <c r="I61" s="196">
        <v>5.85</v>
      </c>
      <c r="J61" s="196">
        <v>17.82</v>
      </c>
      <c r="K61" s="196">
        <v>86.49</v>
      </c>
      <c r="L61" s="196">
        <v>32.590000000000003</v>
      </c>
      <c r="M61" s="196">
        <v>0</v>
      </c>
      <c r="N61" s="196">
        <v>0.6</v>
      </c>
      <c r="O61" s="196">
        <v>2.02</v>
      </c>
      <c r="P61" s="196">
        <v>2.5</v>
      </c>
      <c r="Q61" s="196">
        <v>3.62</v>
      </c>
      <c r="R61" s="196">
        <v>6.16</v>
      </c>
      <c r="S61" s="196">
        <v>3.82</v>
      </c>
      <c r="T61" s="196">
        <v>0</v>
      </c>
      <c r="U61" s="196">
        <v>13.27</v>
      </c>
      <c r="V61" s="196">
        <v>5.27</v>
      </c>
      <c r="W61" s="196">
        <v>0.47</v>
      </c>
      <c r="X61" s="196">
        <v>1.5</v>
      </c>
      <c r="Y61" s="196">
        <v>0</v>
      </c>
      <c r="Z61" s="196">
        <v>4.8600000000000003</v>
      </c>
      <c r="AA61" s="196">
        <v>0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11.09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8.14</v>
      </c>
      <c r="E62" s="196">
        <v>0</v>
      </c>
      <c r="F62" s="196">
        <v>0</v>
      </c>
      <c r="G62" s="196">
        <v>13.24</v>
      </c>
      <c r="H62" s="196">
        <v>0</v>
      </c>
      <c r="I62" s="196">
        <v>5.85</v>
      </c>
      <c r="J62" s="196">
        <v>17.82</v>
      </c>
      <c r="K62" s="196">
        <v>86.49</v>
      </c>
      <c r="L62" s="196">
        <v>32.590000000000003</v>
      </c>
      <c r="M62" s="196">
        <v>0</v>
      </c>
      <c r="N62" s="196">
        <v>0.6</v>
      </c>
      <c r="O62" s="196">
        <v>2.02</v>
      </c>
      <c r="P62" s="196">
        <v>2.5</v>
      </c>
      <c r="Q62" s="196">
        <v>3.62</v>
      </c>
      <c r="R62" s="196">
        <v>6.16</v>
      </c>
      <c r="S62" s="196">
        <v>3.82</v>
      </c>
      <c r="T62" s="196">
        <v>0</v>
      </c>
      <c r="U62" s="196">
        <v>13.27</v>
      </c>
      <c r="V62" s="196">
        <v>5.27</v>
      </c>
      <c r="W62" s="196">
        <v>0.47</v>
      </c>
      <c r="X62" s="196">
        <v>1.5</v>
      </c>
      <c r="Y62" s="196">
        <v>0</v>
      </c>
      <c r="Z62" s="196">
        <v>4.8600000000000003</v>
      </c>
      <c r="AA62" s="196">
        <v>0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11.09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8.14</v>
      </c>
      <c r="E63" s="196">
        <v>0</v>
      </c>
      <c r="F63" s="196">
        <v>0</v>
      </c>
      <c r="G63" s="196">
        <v>13.24</v>
      </c>
      <c r="H63" s="196">
        <v>0</v>
      </c>
      <c r="I63" s="196">
        <v>5.85</v>
      </c>
      <c r="J63" s="196">
        <v>17.82</v>
      </c>
      <c r="K63" s="196">
        <v>86.49</v>
      </c>
      <c r="L63" s="196">
        <v>32.590000000000003</v>
      </c>
      <c r="M63" s="196">
        <v>0</v>
      </c>
      <c r="N63" s="196">
        <v>0.6</v>
      </c>
      <c r="O63" s="196">
        <v>2.02</v>
      </c>
      <c r="P63" s="196">
        <v>2.5</v>
      </c>
      <c r="Q63" s="196">
        <v>3.62</v>
      </c>
      <c r="R63" s="196">
        <v>6.16</v>
      </c>
      <c r="S63" s="196">
        <v>3.82</v>
      </c>
      <c r="T63" s="196">
        <v>0</v>
      </c>
      <c r="U63" s="196">
        <v>13.27</v>
      </c>
      <c r="V63" s="196">
        <v>5.27</v>
      </c>
      <c r="W63" s="196">
        <v>0.47</v>
      </c>
      <c r="X63" s="196">
        <v>1.5</v>
      </c>
      <c r="Y63" s="196">
        <v>0</v>
      </c>
      <c r="Z63" s="196">
        <v>38.04</v>
      </c>
      <c r="AA63" s="196">
        <v>0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11.09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8.14</v>
      </c>
      <c r="E64" s="196">
        <v>0</v>
      </c>
      <c r="F64" s="196">
        <v>0</v>
      </c>
      <c r="G64" s="196">
        <v>13.24</v>
      </c>
      <c r="H64" s="196">
        <v>0</v>
      </c>
      <c r="I64" s="196">
        <v>5.85</v>
      </c>
      <c r="J64" s="196">
        <v>17.82</v>
      </c>
      <c r="K64" s="196">
        <v>86.49</v>
      </c>
      <c r="L64" s="196">
        <v>32.590000000000003</v>
      </c>
      <c r="M64" s="196">
        <v>0</v>
      </c>
      <c r="N64" s="196">
        <v>0.6</v>
      </c>
      <c r="O64" s="196">
        <v>2.02</v>
      </c>
      <c r="P64" s="196">
        <v>3.29</v>
      </c>
      <c r="Q64" s="196">
        <v>3.62</v>
      </c>
      <c r="R64" s="196">
        <v>6.16</v>
      </c>
      <c r="S64" s="196">
        <v>3.82</v>
      </c>
      <c r="T64" s="196">
        <v>0</v>
      </c>
      <c r="U64" s="196">
        <v>13.27</v>
      </c>
      <c r="V64" s="196">
        <v>0.21</v>
      </c>
      <c r="W64" s="196">
        <v>0.47</v>
      </c>
      <c r="X64" s="196">
        <v>1.5</v>
      </c>
      <c r="Y64" s="196">
        <v>0</v>
      </c>
      <c r="Z64" s="196">
        <v>38.04</v>
      </c>
      <c r="AA64" s="196">
        <v>0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11.09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8.14</v>
      </c>
      <c r="E65" s="196">
        <v>0</v>
      </c>
      <c r="F65" s="196">
        <v>0</v>
      </c>
      <c r="G65" s="196">
        <v>13.24</v>
      </c>
      <c r="H65" s="196">
        <v>0</v>
      </c>
      <c r="I65" s="196">
        <v>5.85</v>
      </c>
      <c r="J65" s="196">
        <v>17.82</v>
      </c>
      <c r="K65" s="196">
        <v>86.49</v>
      </c>
      <c r="L65" s="196">
        <v>32.590000000000003</v>
      </c>
      <c r="M65" s="196">
        <v>0</v>
      </c>
      <c r="N65" s="196">
        <v>0.6</v>
      </c>
      <c r="O65" s="196">
        <v>2.02</v>
      </c>
      <c r="P65" s="196">
        <v>2.65</v>
      </c>
      <c r="Q65" s="196">
        <v>0.22</v>
      </c>
      <c r="R65" s="196">
        <v>0.43</v>
      </c>
      <c r="S65" s="196">
        <v>0.27</v>
      </c>
      <c r="T65" s="196">
        <v>0</v>
      </c>
      <c r="U65" s="196">
        <v>13.27</v>
      </c>
      <c r="V65" s="196">
        <v>0.21</v>
      </c>
      <c r="W65" s="196">
        <v>0.47</v>
      </c>
      <c r="X65" s="196">
        <v>1.5</v>
      </c>
      <c r="Y65" s="196">
        <v>0</v>
      </c>
      <c r="Z65" s="196">
        <v>38.04</v>
      </c>
      <c r="AA65" s="196">
        <v>0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11.09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8.14</v>
      </c>
      <c r="E66" s="196">
        <v>0</v>
      </c>
      <c r="F66" s="196">
        <v>0</v>
      </c>
      <c r="G66" s="196">
        <v>13.24</v>
      </c>
      <c r="H66" s="196">
        <v>0</v>
      </c>
      <c r="I66" s="196">
        <v>5.85</v>
      </c>
      <c r="J66" s="196">
        <v>17.82</v>
      </c>
      <c r="K66" s="196">
        <v>86.49</v>
      </c>
      <c r="L66" s="196">
        <v>2.62</v>
      </c>
      <c r="M66" s="196">
        <v>0</v>
      </c>
      <c r="N66" s="196">
        <v>0.6</v>
      </c>
      <c r="O66" s="196">
        <v>2.02</v>
      </c>
      <c r="P66" s="196">
        <v>2.65</v>
      </c>
      <c r="Q66" s="196">
        <v>0.22</v>
      </c>
      <c r="R66" s="196">
        <v>0.43</v>
      </c>
      <c r="S66" s="196">
        <v>0.27</v>
      </c>
      <c r="T66" s="196">
        <v>0</v>
      </c>
      <c r="U66" s="196">
        <v>13.27</v>
      </c>
      <c r="V66" s="196">
        <v>0.21</v>
      </c>
      <c r="W66" s="196">
        <v>0.47</v>
      </c>
      <c r="X66" s="196">
        <v>1.5</v>
      </c>
      <c r="Y66" s="196">
        <v>0</v>
      </c>
      <c r="Z66" s="196">
        <v>2.83</v>
      </c>
      <c r="AA66" s="196">
        <v>0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11.09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8.14</v>
      </c>
      <c r="E67" s="196">
        <v>0</v>
      </c>
      <c r="F67" s="196">
        <v>0</v>
      </c>
      <c r="G67" s="196">
        <v>13.24</v>
      </c>
      <c r="H67" s="196">
        <v>0</v>
      </c>
      <c r="I67" s="196">
        <v>5.85</v>
      </c>
      <c r="J67" s="196">
        <v>17.82</v>
      </c>
      <c r="K67" s="196">
        <v>6.55</v>
      </c>
      <c r="L67" s="196">
        <v>2.62</v>
      </c>
      <c r="M67" s="196">
        <v>0</v>
      </c>
      <c r="N67" s="196">
        <v>0.6</v>
      </c>
      <c r="O67" s="196">
        <v>2.02</v>
      </c>
      <c r="P67" s="196">
        <v>2.65</v>
      </c>
      <c r="Q67" s="196">
        <v>0.22</v>
      </c>
      <c r="R67" s="196">
        <v>0.43</v>
      </c>
      <c r="S67" s="196">
        <v>0.27</v>
      </c>
      <c r="T67" s="196">
        <v>0</v>
      </c>
      <c r="U67" s="196">
        <v>13.27</v>
      </c>
      <c r="V67" s="196">
        <v>0.21</v>
      </c>
      <c r="W67" s="196">
        <v>0.47</v>
      </c>
      <c r="X67" s="196">
        <v>1.5</v>
      </c>
      <c r="Y67" s="196">
        <v>0</v>
      </c>
      <c r="Z67" s="196">
        <v>2.83</v>
      </c>
      <c r="AA67" s="196">
        <v>0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8.14</v>
      </c>
      <c r="E68" s="196">
        <v>0</v>
      </c>
      <c r="F68" s="196">
        <v>0</v>
      </c>
      <c r="G68" s="196">
        <v>13.24</v>
      </c>
      <c r="H68" s="196">
        <v>0</v>
      </c>
      <c r="I68" s="196">
        <v>5.85</v>
      </c>
      <c r="J68" s="196">
        <v>17.82</v>
      </c>
      <c r="K68" s="196">
        <v>6.55</v>
      </c>
      <c r="L68" s="196">
        <v>2.62</v>
      </c>
      <c r="M68" s="196">
        <v>0</v>
      </c>
      <c r="N68" s="196">
        <v>0.6</v>
      </c>
      <c r="O68" s="196">
        <v>2.02</v>
      </c>
      <c r="P68" s="196">
        <v>2.65</v>
      </c>
      <c r="Q68" s="196">
        <v>0.22</v>
      </c>
      <c r="R68" s="196">
        <v>0.43</v>
      </c>
      <c r="S68" s="196">
        <v>0.27</v>
      </c>
      <c r="T68" s="196">
        <v>0</v>
      </c>
      <c r="U68" s="196">
        <v>13.27</v>
      </c>
      <c r="V68" s="196">
        <v>0.21</v>
      </c>
      <c r="W68" s="196">
        <v>0.47</v>
      </c>
      <c r="X68" s="196">
        <v>1.5</v>
      </c>
      <c r="Y68" s="196">
        <v>0</v>
      </c>
      <c r="Z68" s="196">
        <v>2.83</v>
      </c>
      <c r="AA68" s="196">
        <v>0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8.14</v>
      </c>
      <c r="E69" s="196">
        <v>0</v>
      </c>
      <c r="F69" s="196">
        <v>0</v>
      </c>
      <c r="G69" s="196">
        <v>13.24</v>
      </c>
      <c r="H69" s="196">
        <v>0</v>
      </c>
      <c r="I69" s="196">
        <v>5.85</v>
      </c>
      <c r="J69" s="196">
        <v>17.82</v>
      </c>
      <c r="K69" s="196">
        <v>6.55</v>
      </c>
      <c r="L69" s="196">
        <v>2.62</v>
      </c>
      <c r="M69" s="196">
        <v>0</v>
      </c>
      <c r="N69" s="196">
        <v>0.6</v>
      </c>
      <c r="O69" s="196">
        <v>2.02</v>
      </c>
      <c r="P69" s="196">
        <v>2.65</v>
      </c>
      <c r="Q69" s="196">
        <v>0.22</v>
      </c>
      <c r="R69" s="196">
        <v>0.43</v>
      </c>
      <c r="S69" s="196">
        <v>0.27</v>
      </c>
      <c r="T69" s="196">
        <v>0</v>
      </c>
      <c r="U69" s="196">
        <v>13.27</v>
      </c>
      <c r="V69" s="196">
        <v>0.21</v>
      </c>
      <c r="W69" s="196">
        <v>0.47</v>
      </c>
      <c r="X69" s="196">
        <v>1.5</v>
      </c>
      <c r="Y69" s="196">
        <v>0</v>
      </c>
      <c r="Z69" s="196">
        <v>2.83</v>
      </c>
      <c r="AA69" s="196">
        <v>0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9.17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8.14</v>
      </c>
      <c r="E70" s="196">
        <v>0</v>
      </c>
      <c r="F70" s="196">
        <v>0</v>
      </c>
      <c r="G70" s="196">
        <v>13.24</v>
      </c>
      <c r="H70" s="196">
        <v>0</v>
      </c>
      <c r="I70" s="196">
        <v>5.85</v>
      </c>
      <c r="J70" s="196">
        <v>17.82</v>
      </c>
      <c r="K70" s="196">
        <v>6.55</v>
      </c>
      <c r="L70" s="196">
        <v>2.62</v>
      </c>
      <c r="M70" s="196">
        <v>0</v>
      </c>
      <c r="N70" s="196">
        <v>0.6</v>
      </c>
      <c r="O70" s="196">
        <v>2.02</v>
      </c>
      <c r="P70" s="196">
        <v>2.65</v>
      </c>
      <c r="Q70" s="196">
        <v>0.22</v>
      </c>
      <c r="R70" s="196">
        <v>0.43</v>
      </c>
      <c r="S70" s="196">
        <v>0.27</v>
      </c>
      <c r="T70" s="196">
        <v>0</v>
      </c>
      <c r="U70" s="196">
        <v>13.27</v>
      </c>
      <c r="V70" s="196">
        <v>0.21</v>
      </c>
      <c r="W70" s="196">
        <v>0.47</v>
      </c>
      <c r="X70" s="196">
        <v>1.5</v>
      </c>
      <c r="Y70" s="196">
        <v>0</v>
      </c>
      <c r="Z70" s="196">
        <v>2.83</v>
      </c>
      <c r="AA70" s="196">
        <v>0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9.17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8.2100000000000009</v>
      </c>
      <c r="E71" s="196">
        <v>0</v>
      </c>
      <c r="F71" s="196">
        <v>0</v>
      </c>
      <c r="G71" s="196">
        <v>13.24</v>
      </c>
      <c r="H71" s="196">
        <v>0</v>
      </c>
      <c r="I71" s="196">
        <v>5.85</v>
      </c>
      <c r="J71" s="196">
        <v>17.82</v>
      </c>
      <c r="K71" s="196">
        <v>6.55</v>
      </c>
      <c r="L71" s="196">
        <v>2.62</v>
      </c>
      <c r="M71" s="196">
        <v>0</v>
      </c>
      <c r="N71" s="196">
        <v>0.6</v>
      </c>
      <c r="O71" s="196">
        <v>2.02</v>
      </c>
      <c r="P71" s="196">
        <v>2.65</v>
      </c>
      <c r="Q71" s="196">
        <v>0.22</v>
      </c>
      <c r="R71" s="196">
        <v>0.43</v>
      </c>
      <c r="S71" s="196">
        <v>0.27</v>
      </c>
      <c r="T71" s="196">
        <v>0</v>
      </c>
      <c r="U71" s="196">
        <v>13.27</v>
      </c>
      <c r="V71" s="196">
        <v>0.21</v>
      </c>
      <c r="W71" s="196">
        <v>0.47</v>
      </c>
      <c r="X71" s="196">
        <v>1.5</v>
      </c>
      <c r="Y71" s="196">
        <v>0</v>
      </c>
      <c r="Z71" s="196">
        <v>2.83</v>
      </c>
      <c r="AA71" s="196">
        <v>0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9.17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8.2100000000000009</v>
      </c>
      <c r="E72" s="196">
        <v>0</v>
      </c>
      <c r="F72" s="196">
        <v>0</v>
      </c>
      <c r="G72" s="196">
        <v>13.24</v>
      </c>
      <c r="H72" s="196">
        <v>0</v>
      </c>
      <c r="I72" s="196">
        <v>5.85</v>
      </c>
      <c r="J72" s="196">
        <v>17.82</v>
      </c>
      <c r="K72" s="196">
        <v>6.55</v>
      </c>
      <c r="L72" s="196">
        <v>2.62</v>
      </c>
      <c r="M72" s="196">
        <v>0</v>
      </c>
      <c r="N72" s="196">
        <v>0.6</v>
      </c>
      <c r="O72" s="196">
        <v>2.02</v>
      </c>
      <c r="P72" s="196">
        <v>2.65</v>
      </c>
      <c r="Q72" s="196">
        <v>0.22</v>
      </c>
      <c r="R72" s="196">
        <v>0.43</v>
      </c>
      <c r="S72" s="196">
        <v>0.27</v>
      </c>
      <c r="T72" s="196">
        <v>0</v>
      </c>
      <c r="U72" s="196">
        <v>13.27</v>
      </c>
      <c r="V72" s="196">
        <v>0.21</v>
      </c>
      <c r="W72" s="196">
        <v>0.47</v>
      </c>
      <c r="X72" s="196">
        <v>1.5</v>
      </c>
      <c r="Y72" s="196">
        <v>0</v>
      </c>
      <c r="Z72" s="196">
        <v>2.83</v>
      </c>
      <c r="AA72" s="196">
        <v>0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9.17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8.2100000000000009</v>
      </c>
      <c r="E73" s="196">
        <v>0</v>
      </c>
      <c r="F73" s="196">
        <v>0</v>
      </c>
      <c r="G73" s="196">
        <v>13.24</v>
      </c>
      <c r="H73" s="196">
        <v>0</v>
      </c>
      <c r="I73" s="196">
        <v>5.85</v>
      </c>
      <c r="J73" s="196">
        <v>17.82</v>
      </c>
      <c r="K73" s="196">
        <v>6.55</v>
      </c>
      <c r="L73" s="196">
        <v>2.62</v>
      </c>
      <c r="M73" s="196">
        <v>0</v>
      </c>
      <c r="N73" s="196">
        <v>0.6</v>
      </c>
      <c r="O73" s="196">
        <v>2.02</v>
      </c>
      <c r="P73" s="196">
        <v>2.65</v>
      </c>
      <c r="Q73" s="196">
        <v>0.22</v>
      </c>
      <c r="R73" s="196">
        <v>0.43</v>
      </c>
      <c r="S73" s="196">
        <v>0.27</v>
      </c>
      <c r="T73" s="196">
        <v>0</v>
      </c>
      <c r="U73" s="196">
        <v>13.27</v>
      </c>
      <c r="V73" s="196">
        <v>0.21</v>
      </c>
      <c r="W73" s="196">
        <v>0.47</v>
      </c>
      <c r="X73" s="196">
        <v>1.5</v>
      </c>
      <c r="Y73" s="196">
        <v>0</v>
      </c>
      <c r="Z73" s="196">
        <v>2.83</v>
      </c>
      <c r="AA73" s="196">
        <v>22.91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9.17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8.2100000000000009</v>
      </c>
      <c r="E74" s="196">
        <v>0</v>
      </c>
      <c r="F74" s="196">
        <v>0</v>
      </c>
      <c r="G74" s="196">
        <v>13.24</v>
      </c>
      <c r="H74" s="196">
        <v>0</v>
      </c>
      <c r="I74" s="196">
        <v>5.85</v>
      </c>
      <c r="J74" s="196">
        <v>17.82</v>
      </c>
      <c r="K74" s="196">
        <v>6.55</v>
      </c>
      <c r="L74" s="196">
        <v>2.62</v>
      </c>
      <c r="M74" s="196">
        <v>0</v>
      </c>
      <c r="N74" s="196">
        <v>0.6</v>
      </c>
      <c r="O74" s="196">
        <v>2.02</v>
      </c>
      <c r="P74" s="196">
        <v>2.65</v>
      </c>
      <c r="Q74" s="196">
        <v>0.22</v>
      </c>
      <c r="R74" s="196">
        <v>0.43</v>
      </c>
      <c r="S74" s="196">
        <v>0.27</v>
      </c>
      <c r="T74" s="196">
        <v>0</v>
      </c>
      <c r="U74" s="196">
        <v>13.27</v>
      </c>
      <c r="V74" s="196">
        <v>0.21</v>
      </c>
      <c r="W74" s="196">
        <v>0.47</v>
      </c>
      <c r="X74" s="196">
        <v>1.5</v>
      </c>
      <c r="Y74" s="196">
        <v>0</v>
      </c>
      <c r="Z74" s="196">
        <v>2.83</v>
      </c>
      <c r="AA74" s="196">
        <v>22.91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9.17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8.2100000000000009</v>
      </c>
      <c r="E75" s="196">
        <v>0</v>
      </c>
      <c r="F75" s="196">
        <v>0</v>
      </c>
      <c r="G75" s="196">
        <v>13.24</v>
      </c>
      <c r="H75" s="196">
        <v>0</v>
      </c>
      <c r="I75" s="196">
        <v>5.85</v>
      </c>
      <c r="J75" s="196">
        <v>17.82</v>
      </c>
      <c r="K75" s="196">
        <v>6.55</v>
      </c>
      <c r="L75" s="196">
        <v>2.62</v>
      </c>
      <c r="M75" s="196">
        <v>0</v>
      </c>
      <c r="N75" s="196">
        <v>0.6</v>
      </c>
      <c r="O75" s="196">
        <v>2.02</v>
      </c>
      <c r="P75" s="196">
        <v>2.65</v>
      </c>
      <c r="Q75" s="196">
        <v>0.22</v>
      </c>
      <c r="R75" s="196">
        <v>0.43</v>
      </c>
      <c r="S75" s="196">
        <v>0.27</v>
      </c>
      <c r="T75" s="196">
        <v>0</v>
      </c>
      <c r="U75" s="196">
        <v>13.27</v>
      </c>
      <c r="V75" s="196">
        <v>0.21</v>
      </c>
      <c r="W75" s="196">
        <v>0.47</v>
      </c>
      <c r="X75" s="196">
        <v>1.5</v>
      </c>
      <c r="Y75" s="196">
        <v>0</v>
      </c>
      <c r="Z75" s="196">
        <v>2.83</v>
      </c>
      <c r="AA75" s="196">
        <v>0.92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9.17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8.2100000000000009</v>
      </c>
      <c r="E76" s="196">
        <v>0</v>
      </c>
      <c r="F76" s="196">
        <v>0</v>
      </c>
      <c r="G76" s="196">
        <v>13.24</v>
      </c>
      <c r="H76" s="196">
        <v>0</v>
      </c>
      <c r="I76" s="196">
        <v>5.85</v>
      </c>
      <c r="J76" s="196">
        <v>17.82</v>
      </c>
      <c r="K76" s="196">
        <v>6.55</v>
      </c>
      <c r="L76" s="196">
        <v>2.62</v>
      </c>
      <c r="M76" s="196">
        <v>0</v>
      </c>
      <c r="N76" s="196">
        <v>0.6</v>
      </c>
      <c r="O76" s="196">
        <v>2.02</v>
      </c>
      <c r="P76" s="196">
        <v>2.65</v>
      </c>
      <c r="Q76" s="196">
        <v>0.22</v>
      </c>
      <c r="R76" s="196">
        <v>0.43</v>
      </c>
      <c r="S76" s="196">
        <v>0.27</v>
      </c>
      <c r="T76" s="196">
        <v>0</v>
      </c>
      <c r="U76" s="196">
        <v>13.27</v>
      </c>
      <c r="V76" s="196">
        <v>0.21</v>
      </c>
      <c r="W76" s="196">
        <v>0.47</v>
      </c>
      <c r="X76" s="196">
        <v>1.5</v>
      </c>
      <c r="Y76" s="196">
        <v>0</v>
      </c>
      <c r="Z76" s="196">
        <v>2.83</v>
      </c>
      <c r="AA76" s="196">
        <v>0.92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9.17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8.2100000000000009</v>
      </c>
      <c r="E77" s="196">
        <v>0</v>
      </c>
      <c r="F77" s="196">
        <v>0</v>
      </c>
      <c r="G77" s="196">
        <v>13.24</v>
      </c>
      <c r="H77" s="196">
        <v>0</v>
      </c>
      <c r="I77" s="196">
        <v>5.85</v>
      </c>
      <c r="J77" s="196">
        <v>17.82</v>
      </c>
      <c r="K77" s="196">
        <v>6.55</v>
      </c>
      <c r="L77" s="196">
        <v>2.62</v>
      </c>
      <c r="M77" s="196">
        <v>0</v>
      </c>
      <c r="N77" s="196">
        <v>0.6</v>
      </c>
      <c r="O77" s="196">
        <v>2.02</v>
      </c>
      <c r="P77" s="196">
        <v>2.65</v>
      </c>
      <c r="Q77" s="196">
        <v>0.22</v>
      </c>
      <c r="R77" s="196">
        <v>0.43</v>
      </c>
      <c r="S77" s="196">
        <v>0.27</v>
      </c>
      <c r="T77" s="196">
        <v>0</v>
      </c>
      <c r="U77" s="196">
        <v>13.27</v>
      </c>
      <c r="V77" s="196">
        <v>0.21</v>
      </c>
      <c r="W77" s="196">
        <v>0.47</v>
      </c>
      <c r="X77" s="196">
        <v>1.5</v>
      </c>
      <c r="Y77" s="196">
        <v>0</v>
      </c>
      <c r="Z77" s="196">
        <v>2.83</v>
      </c>
      <c r="AA77" s="196">
        <v>0.92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9.17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8.2100000000000009</v>
      </c>
      <c r="E78" s="196">
        <v>0</v>
      </c>
      <c r="F78" s="196">
        <v>0</v>
      </c>
      <c r="G78" s="196">
        <v>13.24</v>
      </c>
      <c r="H78" s="196">
        <v>0</v>
      </c>
      <c r="I78" s="196">
        <v>5.85</v>
      </c>
      <c r="J78" s="196">
        <v>17.82</v>
      </c>
      <c r="K78" s="196">
        <v>6.55</v>
      </c>
      <c r="L78" s="196">
        <v>2.62</v>
      </c>
      <c r="M78" s="196">
        <v>0</v>
      </c>
      <c r="N78" s="196">
        <v>0.6</v>
      </c>
      <c r="O78" s="196">
        <v>2.02</v>
      </c>
      <c r="P78" s="196">
        <v>2.65</v>
      </c>
      <c r="Q78" s="196">
        <v>0.22</v>
      </c>
      <c r="R78" s="196">
        <v>0.43</v>
      </c>
      <c r="S78" s="196">
        <v>0.27</v>
      </c>
      <c r="T78" s="196">
        <v>0</v>
      </c>
      <c r="U78" s="196">
        <v>13.27</v>
      </c>
      <c r="V78" s="196">
        <v>0.21</v>
      </c>
      <c r="W78" s="196">
        <v>0.47</v>
      </c>
      <c r="X78" s="196">
        <v>1.5</v>
      </c>
      <c r="Y78" s="196">
        <v>0</v>
      </c>
      <c r="Z78" s="196">
        <v>2.83</v>
      </c>
      <c r="AA78" s="196">
        <v>0.92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9.17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8.27</v>
      </c>
      <c r="E79" s="196">
        <v>0</v>
      </c>
      <c r="F79" s="196">
        <v>0</v>
      </c>
      <c r="G79" s="196">
        <v>13.24</v>
      </c>
      <c r="H79" s="196">
        <v>0</v>
      </c>
      <c r="I79" s="196">
        <v>5.85</v>
      </c>
      <c r="J79" s="196">
        <v>17.82</v>
      </c>
      <c r="K79" s="196">
        <v>6.55</v>
      </c>
      <c r="L79" s="196">
        <v>2.62</v>
      </c>
      <c r="M79" s="196">
        <v>0</v>
      </c>
      <c r="N79" s="196">
        <v>0.6</v>
      </c>
      <c r="O79" s="196">
        <v>2.02</v>
      </c>
      <c r="P79" s="196">
        <v>2.65</v>
      </c>
      <c r="Q79" s="196">
        <v>0.22</v>
      </c>
      <c r="R79" s="196">
        <v>0.43</v>
      </c>
      <c r="S79" s="196">
        <v>0.27</v>
      </c>
      <c r="T79" s="196">
        <v>0</v>
      </c>
      <c r="U79" s="196">
        <v>13.27</v>
      </c>
      <c r="V79" s="196">
        <v>0.21</v>
      </c>
      <c r="W79" s="196">
        <v>0.47</v>
      </c>
      <c r="X79" s="196">
        <v>1.5</v>
      </c>
      <c r="Y79" s="196">
        <v>0</v>
      </c>
      <c r="Z79" s="196">
        <v>2.83</v>
      </c>
      <c r="AA79" s="196">
        <v>0.92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9.17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8.27</v>
      </c>
      <c r="E80" s="196">
        <v>0</v>
      </c>
      <c r="F80" s="196">
        <v>0</v>
      </c>
      <c r="G80" s="196">
        <v>13.24</v>
      </c>
      <c r="H80" s="196">
        <v>0</v>
      </c>
      <c r="I80" s="196">
        <v>5.85</v>
      </c>
      <c r="J80" s="196">
        <v>17.82</v>
      </c>
      <c r="K80" s="196">
        <v>6.55</v>
      </c>
      <c r="L80" s="196">
        <v>2.62</v>
      </c>
      <c r="M80" s="196">
        <v>0</v>
      </c>
      <c r="N80" s="196">
        <v>0.6</v>
      </c>
      <c r="O80" s="196">
        <v>2.02</v>
      </c>
      <c r="P80" s="196">
        <v>2.65</v>
      </c>
      <c r="Q80" s="196">
        <v>0.22</v>
      </c>
      <c r="R80" s="196">
        <v>0.43</v>
      </c>
      <c r="S80" s="196">
        <v>0.27</v>
      </c>
      <c r="T80" s="196">
        <v>0</v>
      </c>
      <c r="U80" s="196">
        <v>13.27</v>
      </c>
      <c r="V80" s="196">
        <v>0.21</v>
      </c>
      <c r="W80" s="196">
        <v>0.47</v>
      </c>
      <c r="X80" s="196">
        <v>1.5</v>
      </c>
      <c r="Y80" s="196">
        <v>0</v>
      </c>
      <c r="Z80" s="196">
        <v>2.83</v>
      </c>
      <c r="AA80" s="196">
        <v>0.92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9.17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8.27</v>
      </c>
      <c r="E81" s="196">
        <v>0</v>
      </c>
      <c r="F81" s="196">
        <v>0</v>
      </c>
      <c r="G81" s="196">
        <v>13.24</v>
      </c>
      <c r="H81" s="196">
        <v>0</v>
      </c>
      <c r="I81" s="196">
        <v>5.85</v>
      </c>
      <c r="J81" s="196">
        <v>17.82</v>
      </c>
      <c r="K81" s="196">
        <v>6.55</v>
      </c>
      <c r="L81" s="196">
        <v>2.62</v>
      </c>
      <c r="M81" s="196">
        <v>0</v>
      </c>
      <c r="N81" s="196">
        <v>0.6</v>
      </c>
      <c r="O81" s="196">
        <v>2.02</v>
      </c>
      <c r="P81" s="196">
        <v>2.65</v>
      </c>
      <c r="Q81" s="196">
        <v>0.22</v>
      </c>
      <c r="R81" s="196">
        <v>0.43</v>
      </c>
      <c r="S81" s="196">
        <v>0.27</v>
      </c>
      <c r="T81" s="196">
        <v>0</v>
      </c>
      <c r="U81" s="196">
        <v>13.27</v>
      </c>
      <c r="V81" s="196">
        <v>0.21</v>
      </c>
      <c r="W81" s="196">
        <v>0.47</v>
      </c>
      <c r="X81" s="196">
        <v>1.5</v>
      </c>
      <c r="Y81" s="196">
        <v>0</v>
      </c>
      <c r="Z81" s="196">
        <v>2.83</v>
      </c>
      <c r="AA81" s="196">
        <v>0.92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9.17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8.27</v>
      </c>
      <c r="E82" s="196">
        <v>0</v>
      </c>
      <c r="F82" s="196">
        <v>0</v>
      </c>
      <c r="G82" s="196">
        <v>13.24</v>
      </c>
      <c r="H82" s="196">
        <v>0</v>
      </c>
      <c r="I82" s="196">
        <v>5.85</v>
      </c>
      <c r="J82" s="196">
        <v>17.82</v>
      </c>
      <c r="K82" s="196">
        <v>6.55</v>
      </c>
      <c r="L82" s="196">
        <v>2.62</v>
      </c>
      <c r="M82" s="196">
        <v>0</v>
      </c>
      <c r="N82" s="196">
        <v>0.6</v>
      </c>
      <c r="O82" s="196">
        <v>2.02</v>
      </c>
      <c r="P82" s="196">
        <v>2.65</v>
      </c>
      <c r="Q82" s="196">
        <v>0.22</v>
      </c>
      <c r="R82" s="196">
        <v>0.43</v>
      </c>
      <c r="S82" s="196">
        <v>0.27</v>
      </c>
      <c r="T82" s="196">
        <v>0</v>
      </c>
      <c r="U82" s="196">
        <v>13.27</v>
      </c>
      <c r="V82" s="196">
        <v>0.21</v>
      </c>
      <c r="W82" s="196">
        <v>0.47</v>
      </c>
      <c r="X82" s="196">
        <v>1.5</v>
      </c>
      <c r="Y82" s="196">
        <v>0</v>
      </c>
      <c r="Z82" s="196">
        <v>2.83</v>
      </c>
      <c r="AA82" s="196">
        <v>0.92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9.17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8.27</v>
      </c>
      <c r="E83" s="196">
        <v>0</v>
      </c>
      <c r="F83" s="196">
        <v>2.76</v>
      </c>
      <c r="G83" s="196">
        <v>13.24</v>
      </c>
      <c r="H83" s="196">
        <v>0</v>
      </c>
      <c r="I83" s="196">
        <v>5.85</v>
      </c>
      <c r="J83" s="196">
        <v>17.82</v>
      </c>
      <c r="K83" s="196">
        <v>6.55</v>
      </c>
      <c r="L83" s="196">
        <v>2.62</v>
      </c>
      <c r="M83" s="196">
        <v>0</v>
      </c>
      <c r="N83" s="196">
        <v>0.6</v>
      </c>
      <c r="O83" s="196">
        <v>2.02</v>
      </c>
      <c r="P83" s="196">
        <v>2.65</v>
      </c>
      <c r="Q83" s="196">
        <v>0.22</v>
      </c>
      <c r="R83" s="196">
        <v>0.43</v>
      </c>
      <c r="S83" s="196">
        <v>0.27</v>
      </c>
      <c r="T83" s="196">
        <v>0</v>
      </c>
      <c r="U83" s="196">
        <v>13.27</v>
      </c>
      <c r="V83" s="196">
        <v>0.21</v>
      </c>
      <c r="W83" s="196">
        <v>0.47</v>
      </c>
      <c r="X83" s="196">
        <v>1.5</v>
      </c>
      <c r="Y83" s="196">
        <v>0</v>
      </c>
      <c r="Z83" s="196">
        <v>2.83</v>
      </c>
      <c r="AA83" s="196">
        <v>0.92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9.17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8.27</v>
      </c>
      <c r="E84" s="196">
        <v>0</v>
      </c>
      <c r="F84" s="196">
        <v>2.76</v>
      </c>
      <c r="G84" s="196">
        <v>13.24</v>
      </c>
      <c r="H84" s="196">
        <v>0</v>
      </c>
      <c r="I84" s="196">
        <v>5.85</v>
      </c>
      <c r="J84" s="196">
        <v>17.82</v>
      </c>
      <c r="K84" s="196">
        <v>6.55</v>
      </c>
      <c r="L84" s="196">
        <v>2.62</v>
      </c>
      <c r="M84" s="196">
        <v>0</v>
      </c>
      <c r="N84" s="196">
        <v>0.6</v>
      </c>
      <c r="O84" s="196">
        <v>2.02</v>
      </c>
      <c r="P84" s="196">
        <v>2.65</v>
      </c>
      <c r="Q84" s="196">
        <v>0.22</v>
      </c>
      <c r="R84" s="196">
        <v>0.43</v>
      </c>
      <c r="S84" s="196">
        <v>0.27</v>
      </c>
      <c r="T84" s="196">
        <v>0</v>
      </c>
      <c r="U84" s="196">
        <v>13.27</v>
      </c>
      <c r="V84" s="196">
        <v>0.21</v>
      </c>
      <c r="W84" s="196">
        <v>0.47</v>
      </c>
      <c r="X84" s="196">
        <v>1.5</v>
      </c>
      <c r="Y84" s="196">
        <v>0</v>
      </c>
      <c r="Z84" s="196">
        <v>2.83</v>
      </c>
      <c r="AA84" s="196">
        <v>0.92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9.17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8.27</v>
      </c>
      <c r="E85" s="196">
        <v>0</v>
      </c>
      <c r="F85" s="196">
        <v>2.76</v>
      </c>
      <c r="G85" s="196">
        <v>13.24</v>
      </c>
      <c r="H85" s="196">
        <v>0</v>
      </c>
      <c r="I85" s="196">
        <v>5.85</v>
      </c>
      <c r="J85" s="196">
        <v>17.82</v>
      </c>
      <c r="K85" s="196">
        <v>6.55</v>
      </c>
      <c r="L85" s="196">
        <v>2.62</v>
      </c>
      <c r="M85" s="196">
        <v>0</v>
      </c>
      <c r="N85" s="196">
        <v>0.6</v>
      </c>
      <c r="O85" s="196">
        <v>2.02</v>
      </c>
      <c r="P85" s="196">
        <v>2.65</v>
      </c>
      <c r="Q85" s="196">
        <v>0.22</v>
      </c>
      <c r="R85" s="196">
        <v>0.43</v>
      </c>
      <c r="S85" s="196">
        <v>0.27</v>
      </c>
      <c r="T85" s="196">
        <v>0</v>
      </c>
      <c r="U85" s="196">
        <v>13.27</v>
      </c>
      <c r="V85" s="196">
        <v>0.21</v>
      </c>
      <c r="W85" s="196">
        <v>0.47</v>
      </c>
      <c r="X85" s="196">
        <v>1.5</v>
      </c>
      <c r="Y85" s="196">
        <v>0</v>
      </c>
      <c r="Z85" s="196">
        <v>2.83</v>
      </c>
      <c r="AA85" s="196">
        <v>0.92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8.27</v>
      </c>
      <c r="E86" s="196">
        <v>0</v>
      </c>
      <c r="F86" s="196">
        <v>2.76</v>
      </c>
      <c r="G86" s="196">
        <v>13.24</v>
      </c>
      <c r="H86" s="196">
        <v>0</v>
      </c>
      <c r="I86" s="196">
        <v>5.85</v>
      </c>
      <c r="J86" s="196">
        <v>17.82</v>
      </c>
      <c r="K86" s="196">
        <v>6.55</v>
      </c>
      <c r="L86" s="196">
        <v>2.62</v>
      </c>
      <c r="M86" s="196">
        <v>0</v>
      </c>
      <c r="N86" s="196">
        <v>0.6</v>
      </c>
      <c r="O86" s="196">
        <v>2.02</v>
      </c>
      <c r="P86" s="196">
        <v>2.65</v>
      </c>
      <c r="Q86" s="196">
        <v>0.22</v>
      </c>
      <c r="R86" s="196">
        <v>0.43</v>
      </c>
      <c r="S86" s="196">
        <v>0.27</v>
      </c>
      <c r="T86" s="196">
        <v>0</v>
      </c>
      <c r="U86" s="196">
        <v>13.27</v>
      </c>
      <c r="V86" s="196">
        <v>0.21</v>
      </c>
      <c r="W86" s="196">
        <v>0.47</v>
      </c>
      <c r="X86" s="196">
        <v>1.5</v>
      </c>
      <c r="Y86" s="196">
        <v>0</v>
      </c>
      <c r="Z86" s="196">
        <v>2.83</v>
      </c>
      <c r="AA86" s="196">
        <v>0.92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8.27</v>
      </c>
      <c r="E87" s="196">
        <v>0</v>
      </c>
      <c r="F87" s="196">
        <v>2.76</v>
      </c>
      <c r="G87" s="196">
        <v>13.24</v>
      </c>
      <c r="H87" s="196">
        <v>0</v>
      </c>
      <c r="I87" s="196">
        <v>5.85</v>
      </c>
      <c r="J87" s="196">
        <v>17.82</v>
      </c>
      <c r="K87" s="196">
        <v>6.55</v>
      </c>
      <c r="L87" s="196">
        <v>2.62</v>
      </c>
      <c r="M87" s="196">
        <v>0</v>
      </c>
      <c r="N87" s="196">
        <v>0.6</v>
      </c>
      <c r="O87" s="196">
        <v>2.02</v>
      </c>
      <c r="P87" s="196">
        <v>2.65</v>
      </c>
      <c r="Q87" s="196">
        <v>0.22</v>
      </c>
      <c r="R87" s="196">
        <v>0.43</v>
      </c>
      <c r="S87" s="196">
        <v>0.27</v>
      </c>
      <c r="T87" s="196">
        <v>0</v>
      </c>
      <c r="U87" s="196">
        <v>13.27</v>
      </c>
      <c r="V87" s="196">
        <v>0.21</v>
      </c>
      <c r="W87" s="196">
        <v>0.47</v>
      </c>
      <c r="X87" s="196">
        <v>1.5</v>
      </c>
      <c r="Y87" s="196">
        <v>0</v>
      </c>
      <c r="Z87" s="196">
        <v>2.83</v>
      </c>
      <c r="AA87" s="196">
        <v>0.92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8.27</v>
      </c>
      <c r="E88" s="196">
        <v>0</v>
      </c>
      <c r="F88" s="196">
        <v>2.76</v>
      </c>
      <c r="G88" s="196">
        <v>13.24</v>
      </c>
      <c r="H88" s="196">
        <v>0</v>
      </c>
      <c r="I88" s="196">
        <v>5.85</v>
      </c>
      <c r="J88" s="196">
        <v>17.82</v>
      </c>
      <c r="K88" s="196">
        <v>81.23</v>
      </c>
      <c r="L88" s="196">
        <v>2.62</v>
      </c>
      <c r="M88" s="196">
        <v>0</v>
      </c>
      <c r="N88" s="196">
        <v>0.6</v>
      </c>
      <c r="O88" s="196">
        <v>2.02</v>
      </c>
      <c r="P88" s="196">
        <v>2.65</v>
      </c>
      <c r="Q88" s="196">
        <v>0.22</v>
      </c>
      <c r="R88" s="196">
        <v>0.43</v>
      </c>
      <c r="S88" s="196">
        <v>0.27</v>
      </c>
      <c r="T88" s="196">
        <v>0</v>
      </c>
      <c r="U88" s="196">
        <v>13.27</v>
      </c>
      <c r="V88" s="196">
        <v>0.21</v>
      </c>
      <c r="W88" s="196">
        <v>0.47</v>
      </c>
      <c r="X88" s="196">
        <v>1.5</v>
      </c>
      <c r="Y88" s="196">
        <v>0</v>
      </c>
      <c r="Z88" s="196">
        <v>2.83</v>
      </c>
      <c r="AA88" s="196">
        <v>0.92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8.27</v>
      </c>
      <c r="E89" s="196">
        <v>0</v>
      </c>
      <c r="F89" s="196">
        <v>2.76</v>
      </c>
      <c r="G89" s="196">
        <v>13.24</v>
      </c>
      <c r="H89" s="196">
        <v>0</v>
      </c>
      <c r="I89" s="196">
        <v>5.85</v>
      </c>
      <c r="J89" s="196">
        <v>17.82</v>
      </c>
      <c r="K89" s="196">
        <v>89.57</v>
      </c>
      <c r="L89" s="196">
        <v>2.62</v>
      </c>
      <c r="M89" s="196">
        <v>0</v>
      </c>
      <c r="N89" s="196">
        <v>0.6</v>
      </c>
      <c r="O89" s="196">
        <v>2.02</v>
      </c>
      <c r="P89" s="196">
        <v>3.97</v>
      </c>
      <c r="Q89" s="196">
        <v>0.22</v>
      </c>
      <c r="R89" s="196">
        <v>0.43</v>
      </c>
      <c r="S89" s="196">
        <v>0.27</v>
      </c>
      <c r="T89" s="196">
        <v>0</v>
      </c>
      <c r="U89" s="196">
        <v>13.27</v>
      </c>
      <c r="V89" s="196">
        <v>0.21</v>
      </c>
      <c r="W89" s="196">
        <v>0.47</v>
      </c>
      <c r="X89" s="196">
        <v>1.5</v>
      </c>
      <c r="Y89" s="196">
        <v>0</v>
      </c>
      <c r="Z89" s="196">
        <v>2.83</v>
      </c>
      <c r="AA89" s="196">
        <v>1.59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8.27</v>
      </c>
      <c r="E90" s="196">
        <v>0</v>
      </c>
      <c r="F90" s="196">
        <v>2.76</v>
      </c>
      <c r="G90" s="196">
        <v>13.24</v>
      </c>
      <c r="H90" s="196">
        <v>0</v>
      </c>
      <c r="I90" s="196">
        <v>5.85</v>
      </c>
      <c r="J90" s="196">
        <v>17.82</v>
      </c>
      <c r="K90" s="196">
        <v>89.57</v>
      </c>
      <c r="L90" s="196">
        <v>32.590000000000003</v>
      </c>
      <c r="M90" s="196">
        <v>0</v>
      </c>
      <c r="N90" s="196">
        <v>0.6</v>
      </c>
      <c r="O90" s="196">
        <v>2.02</v>
      </c>
      <c r="P90" s="196">
        <v>3.97</v>
      </c>
      <c r="Q90" s="196">
        <v>0.22</v>
      </c>
      <c r="R90" s="196">
        <v>0.43</v>
      </c>
      <c r="S90" s="196">
        <v>0.27</v>
      </c>
      <c r="T90" s="196">
        <v>0</v>
      </c>
      <c r="U90" s="196">
        <v>13.27</v>
      </c>
      <c r="V90" s="196">
        <v>0.21</v>
      </c>
      <c r="W90" s="196">
        <v>0.47</v>
      </c>
      <c r="X90" s="196">
        <v>1.5</v>
      </c>
      <c r="Y90" s="196">
        <v>0</v>
      </c>
      <c r="Z90" s="196">
        <v>2.83</v>
      </c>
      <c r="AA90" s="196">
        <v>1.58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12.6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8.27</v>
      </c>
      <c r="E91" s="196">
        <v>0</v>
      </c>
      <c r="F91" s="196">
        <v>2.76</v>
      </c>
      <c r="G91" s="196">
        <v>13.24</v>
      </c>
      <c r="H91" s="196">
        <v>0</v>
      </c>
      <c r="I91" s="196">
        <v>5.85</v>
      </c>
      <c r="J91" s="196">
        <v>17.82</v>
      </c>
      <c r="K91" s="196">
        <v>89.57</v>
      </c>
      <c r="L91" s="196">
        <v>32.590000000000003</v>
      </c>
      <c r="M91" s="196">
        <v>0</v>
      </c>
      <c r="N91" s="196">
        <v>0.6</v>
      </c>
      <c r="O91" s="196">
        <v>2.02</v>
      </c>
      <c r="P91" s="196">
        <v>3.97</v>
      </c>
      <c r="Q91" s="196">
        <v>3.62</v>
      </c>
      <c r="R91" s="196">
        <v>6.16</v>
      </c>
      <c r="S91" s="196">
        <v>3.82</v>
      </c>
      <c r="T91" s="196">
        <v>0</v>
      </c>
      <c r="U91" s="196">
        <v>13.27</v>
      </c>
      <c r="V91" s="196">
        <v>5.27</v>
      </c>
      <c r="W91" s="196">
        <v>0.47</v>
      </c>
      <c r="X91" s="196">
        <v>1.5</v>
      </c>
      <c r="Y91" s="196">
        <v>0</v>
      </c>
      <c r="Z91" s="196">
        <v>2.83</v>
      </c>
      <c r="AA91" s="196">
        <v>12.35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11.09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8.27</v>
      </c>
      <c r="E92" s="196">
        <v>0</v>
      </c>
      <c r="F92" s="196">
        <v>2.76</v>
      </c>
      <c r="G92" s="196">
        <v>13.24</v>
      </c>
      <c r="H92" s="196">
        <v>0</v>
      </c>
      <c r="I92" s="196">
        <v>5.85</v>
      </c>
      <c r="J92" s="196">
        <v>17.82</v>
      </c>
      <c r="K92" s="196">
        <v>89.57</v>
      </c>
      <c r="L92" s="196">
        <v>32.590000000000003</v>
      </c>
      <c r="M92" s="196">
        <v>0</v>
      </c>
      <c r="N92" s="196">
        <v>0.6</v>
      </c>
      <c r="O92" s="196">
        <v>2.02</v>
      </c>
      <c r="P92" s="196">
        <v>3.97</v>
      </c>
      <c r="Q92" s="196">
        <v>3.62</v>
      </c>
      <c r="R92" s="196">
        <v>6.16</v>
      </c>
      <c r="S92" s="196">
        <v>3.82</v>
      </c>
      <c r="T92" s="196">
        <v>0</v>
      </c>
      <c r="U92" s="196">
        <v>13.27</v>
      </c>
      <c r="V92" s="196">
        <v>5.27</v>
      </c>
      <c r="W92" s="196">
        <v>0.47</v>
      </c>
      <c r="X92" s="196">
        <v>1.5</v>
      </c>
      <c r="Y92" s="196">
        <v>0</v>
      </c>
      <c r="Z92" s="196">
        <v>40.61</v>
      </c>
      <c r="AA92" s="196">
        <v>12.35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11.09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8.27</v>
      </c>
      <c r="E93" s="196">
        <v>0</v>
      </c>
      <c r="F93" s="196">
        <v>2.76</v>
      </c>
      <c r="G93" s="196">
        <v>13.24</v>
      </c>
      <c r="H93" s="196">
        <v>0</v>
      </c>
      <c r="I93" s="196">
        <v>5.85</v>
      </c>
      <c r="J93" s="196">
        <v>17.82</v>
      </c>
      <c r="K93" s="196">
        <v>89.57</v>
      </c>
      <c r="L93" s="196">
        <v>32.590000000000003</v>
      </c>
      <c r="M93" s="196">
        <v>0</v>
      </c>
      <c r="N93" s="196">
        <v>0.6</v>
      </c>
      <c r="O93" s="196">
        <v>2.02</v>
      </c>
      <c r="P93" s="196">
        <v>3.97</v>
      </c>
      <c r="Q93" s="196">
        <v>3.62</v>
      </c>
      <c r="R93" s="196">
        <v>6.16</v>
      </c>
      <c r="S93" s="196">
        <v>3.82</v>
      </c>
      <c r="T93" s="196">
        <v>0</v>
      </c>
      <c r="U93" s="196">
        <v>13.27</v>
      </c>
      <c r="V93" s="196">
        <v>5.27</v>
      </c>
      <c r="W93" s="196">
        <v>0.47</v>
      </c>
      <c r="X93" s="196">
        <v>1.5</v>
      </c>
      <c r="Y93" s="196">
        <v>0</v>
      </c>
      <c r="Z93" s="196">
        <v>40.61</v>
      </c>
      <c r="AA93" s="196">
        <v>12.35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11.09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8.27</v>
      </c>
      <c r="E94" s="196">
        <v>0</v>
      </c>
      <c r="F94" s="196">
        <v>2.76</v>
      </c>
      <c r="G94" s="196">
        <v>13.24</v>
      </c>
      <c r="H94" s="196">
        <v>0</v>
      </c>
      <c r="I94" s="196">
        <v>5.85</v>
      </c>
      <c r="J94" s="196">
        <v>17.82</v>
      </c>
      <c r="K94" s="196">
        <v>89.57</v>
      </c>
      <c r="L94" s="196">
        <v>32.590000000000003</v>
      </c>
      <c r="M94" s="196">
        <v>0</v>
      </c>
      <c r="N94" s="196">
        <v>0.6</v>
      </c>
      <c r="O94" s="196">
        <v>2.02</v>
      </c>
      <c r="P94" s="196">
        <v>3.97</v>
      </c>
      <c r="Q94" s="196">
        <v>3.62</v>
      </c>
      <c r="R94" s="196">
        <v>6.16</v>
      </c>
      <c r="S94" s="196">
        <v>3.82</v>
      </c>
      <c r="T94" s="196">
        <v>0</v>
      </c>
      <c r="U94" s="196">
        <v>13.27</v>
      </c>
      <c r="V94" s="196">
        <v>5.27</v>
      </c>
      <c r="W94" s="196">
        <v>0.47</v>
      </c>
      <c r="X94" s="196">
        <v>1.5</v>
      </c>
      <c r="Y94" s="196">
        <v>0</v>
      </c>
      <c r="Z94" s="196">
        <v>40.61</v>
      </c>
      <c r="AA94" s="196">
        <v>12.35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11.09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8.27</v>
      </c>
      <c r="E95" s="196">
        <v>0</v>
      </c>
      <c r="F95" s="196">
        <v>2.76</v>
      </c>
      <c r="G95" s="196">
        <v>13.24</v>
      </c>
      <c r="H95" s="196">
        <v>0</v>
      </c>
      <c r="I95" s="196">
        <v>5.85</v>
      </c>
      <c r="J95" s="196">
        <v>17.82</v>
      </c>
      <c r="K95" s="196">
        <v>89.57</v>
      </c>
      <c r="L95" s="196">
        <v>32.590000000000003</v>
      </c>
      <c r="M95" s="196">
        <v>0</v>
      </c>
      <c r="N95" s="196">
        <v>0.6</v>
      </c>
      <c r="O95" s="196">
        <v>2.02</v>
      </c>
      <c r="P95" s="196">
        <v>3.97</v>
      </c>
      <c r="Q95" s="196">
        <v>3.62</v>
      </c>
      <c r="R95" s="196">
        <v>6.11</v>
      </c>
      <c r="S95" s="196">
        <v>3.82</v>
      </c>
      <c r="T95" s="196">
        <v>0</v>
      </c>
      <c r="U95" s="196">
        <v>13.27</v>
      </c>
      <c r="V95" s="196">
        <v>5.27</v>
      </c>
      <c r="W95" s="196">
        <v>0.47</v>
      </c>
      <c r="X95" s="196">
        <v>1.5</v>
      </c>
      <c r="Y95" s="196">
        <v>0</v>
      </c>
      <c r="Z95" s="196">
        <v>40.61</v>
      </c>
      <c r="AA95" s="196">
        <v>12.35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9.4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8.27</v>
      </c>
      <c r="E96" s="196">
        <v>0</v>
      </c>
      <c r="F96" s="196">
        <v>2.76</v>
      </c>
      <c r="G96" s="196">
        <v>13.24</v>
      </c>
      <c r="H96" s="196">
        <v>0</v>
      </c>
      <c r="I96" s="196">
        <v>5.85</v>
      </c>
      <c r="J96" s="196">
        <v>17.82</v>
      </c>
      <c r="K96" s="196">
        <v>89.57</v>
      </c>
      <c r="L96" s="196">
        <v>32.590000000000003</v>
      </c>
      <c r="M96" s="196">
        <v>0</v>
      </c>
      <c r="N96" s="196">
        <v>0.6</v>
      </c>
      <c r="O96" s="196">
        <v>2.02</v>
      </c>
      <c r="P96" s="196">
        <v>3.97</v>
      </c>
      <c r="Q96" s="196">
        <v>3.62</v>
      </c>
      <c r="R96" s="196">
        <v>6.16</v>
      </c>
      <c r="S96" s="196">
        <v>3.82</v>
      </c>
      <c r="T96" s="196">
        <v>0</v>
      </c>
      <c r="U96" s="196">
        <v>13.27</v>
      </c>
      <c r="V96" s="196">
        <v>5.27</v>
      </c>
      <c r="W96" s="196">
        <v>0.47</v>
      </c>
      <c r="X96" s="196">
        <v>1.5</v>
      </c>
      <c r="Y96" s="196">
        <v>0</v>
      </c>
      <c r="Z96" s="196">
        <v>40.61</v>
      </c>
      <c r="AA96" s="196">
        <v>12.35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9.4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8.27</v>
      </c>
      <c r="E97" s="196">
        <v>0</v>
      </c>
      <c r="F97" s="196">
        <v>2.76</v>
      </c>
      <c r="G97" s="196">
        <v>13.24</v>
      </c>
      <c r="H97" s="196">
        <v>0</v>
      </c>
      <c r="I97" s="196">
        <v>5.85</v>
      </c>
      <c r="J97" s="196">
        <v>17.82</v>
      </c>
      <c r="K97" s="196">
        <v>89.57</v>
      </c>
      <c r="L97" s="196">
        <v>32.590000000000003</v>
      </c>
      <c r="M97" s="196">
        <v>0</v>
      </c>
      <c r="N97" s="196">
        <v>0.6</v>
      </c>
      <c r="O97" s="196">
        <v>2.02</v>
      </c>
      <c r="P97" s="196">
        <v>3.97</v>
      </c>
      <c r="Q97" s="196">
        <v>3.62</v>
      </c>
      <c r="R97" s="196">
        <v>6.16</v>
      </c>
      <c r="S97" s="196">
        <v>3.82</v>
      </c>
      <c r="T97" s="196">
        <v>0</v>
      </c>
      <c r="U97" s="196">
        <v>13.27</v>
      </c>
      <c r="V97" s="196">
        <v>5.27</v>
      </c>
      <c r="W97" s="196">
        <v>0.47</v>
      </c>
      <c r="X97" s="196">
        <v>1.5</v>
      </c>
      <c r="Y97" s="196">
        <v>0</v>
      </c>
      <c r="Z97" s="196">
        <v>37.270000000000003</v>
      </c>
      <c r="AA97" s="196">
        <v>12.35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9.4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8.27</v>
      </c>
      <c r="E98" s="196">
        <v>0</v>
      </c>
      <c r="F98" s="196">
        <v>2.76</v>
      </c>
      <c r="G98" s="196">
        <v>13.24</v>
      </c>
      <c r="H98" s="196">
        <v>0</v>
      </c>
      <c r="I98" s="196">
        <v>5.85</v>
      </c>
      <c r="J98" s="196">
        <v>17.82</v>
      </c>
      <c r="K98" s="196">
        <v>89.57</v>
      </c>
      <c r="L98" s="196">
        <v>32.590000000000003</v>
      </c>
      <c r="M98" s="196">
        <v>0</v>
      </c>
      <c r="N98" s="196">
        <v>0.6</v>
      </c>
      <c r="O98" s="196">
        <v>2.02</v>
      </c>
      <c r="P98" s="196">
        <v>3.97</v>
      </c>
      <c r="Q98" s="196">
        <v>3.62</v>
      </c>
      <c r="R98" s="196">
        <v>6.16</v>
      </c>
      <c r="S98" s="196">
        <v>3.82</v>
      </c>
      <c r="T98" s="196">
        <v>0</v>
      </c>
      <c r="U98" s="196">
        <v>13.27</v>
      </c>
      <c r="V98" s="196">
        <v>5.27</v>
      </c>
      <c r="W98" s="196">
        <v>0.47</v>
      </c>
      <c r="X98" s="196">
        <v>1.5</v>
      </c>
      <c r="Y98" s="196">
        <v>0</v>
      </c>
      <c r="Z98" s="196">
        <v>40.61</v>
      </c>
      <c r="AA98" s="196">
        <v>12.35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9.4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0.19743499999999986</v>
      </c>
      <c r="E99">
        <f t="shared" si="0"/>
        <v>0</v>
      </c>
      <c r="F99">
        <f t="shared" si="0"/>
        <v>1.1039999999999996E-2</v>
      </c>
      <c r="G99">
        <f t="shared" si="0"/>
        <v>0.31776000000000015</v>
      </c>
      <c r="H99">
        <f t="shared" si="0"/>
        <v>0</v>
      </c>
      <c r="I99">
        <f t="shared" si="0"/>
        <v>0.14040000000000027</v>
      </c>
      <c r="J99">
        <f t="shared" si="0"/>
        <v>0.42767999999999973</v>
      </c>
      <c r="K99">
        <f t="shared" si="0"/>
        <v>1.1563675000000007</v>
      </c>
      <c r="L99">
        <f t="shared" si="0"/>
        <v>0.40004249999999925</v>
      </c>
      <c r="M99">
        <f t="shared" si="0"/>
        <v>0</v>
      </c>
      <c r="N99">
        <f t="shared" si="0"/>
        <v>1.4400000000000024E-2</v>
      </c>
      <c r="O99">
        <f t="shared" si="0"/>
        <v>4.8480000000000058E-2</v>
      </c>
      <c r="P99">
        <f t="shared" si="0"/>
        <v>6.4772500000000038E-2</v>
      </c>
      <c r="Q99">
        <f t="shared" si="0"/>
        <v>4.2205000000000006E-2</v>
      </c>
      <c r="R99">
        <f t="shared" si="0"/>
        <v>6.5160000000000079E-2</v>
      </c>
      <c r="S99">
        <f t="shared" si="0"/>
        <v>4.4739999999999995E-2</v>
      </c>
      <c r="T99">
        <f t="shared" si="0"/>
        <v>0</v>
      </c>
      <c r="U99">
        <f t="shared" si="0"/>
        <v>0.31847999999999965</v>
      </c>
      <c r="V99">
        <f t="shared" si="0"/>
        <v>4.8050000000000016E-2</v>
      </c>
      <c r="W99">
        <f t="shared" si="0"/>
        <v>3.9047499999999985E-2</v>
      </c>
      <c r="X99">
        <f t="shared" si="0"/>
        <v>0.12792249999999999</v>
      </c>
      <c r="Y99">
        <f t="shared" si="0"/>
        <v>0</v>
      </c>
      <c r="Z99">
        <f t="shared" si="0"/>
        <v>0.35768249999999968</v>
      </c>
      <c r="AA99">
        <f t="shared" si="0"/>
        <v>0.11279000000000013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0.95343000000000155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0.24583500000000008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45308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80</v>
      </c>
      <c r="C28" s="94">
        <f>'IDT-1 Calculation'!DG28</f>
        <v>-33.869</v>
      </c>
      <c r="D28" s="94">
        <f>'IDT-1 Calculation'!DH28</f>
        <v>0</v>
      </c>
      <c r="E28" s="94">
        <f>'IDT-1 Calculation'!DI28</f>
        <v>0</v>
      </c>
      <c r="F28" s="94">
        <f>'IDT-1 Calculation'!DJ28</f>
        <v>-46.131</v>
      </c>
      <c r="G28" s="99">
        <f t="shared" si="0"/>
        <v>0</v>
      </c>
    </row>
    <row r="29" spans="1:7">
      <c r="A29" s="98" t="s">
        <v>71</v>
      </c>
      <c r="B29" s="94">
        <f>'IDT-1 Calculation'!DF29</f>
        <v>167</v>
      </c>
      <c r="C29" s="94">
        <f>'IDT-1 Calculation'!DG29</f>
        <v>-70.701999999999998</v>
      </c>
      <c r="D29" s="94">
        <f>'IDT-1 Calculation'!DH29</f>
        <v>0</v>
      </c>
      <c r="E29" s="94">
        <f>'IDT-1 Calculation'!DI29</f>
        <v>0</v>
      </c>
      <c r="F29" s="94">
        <f>'IDT-1 Calculation'!DJ29</f>
        <v>-96.298000000000002</v>
      </c>
      <c r="G29" s="99">
        <f t="shared" si="0"/>
        <v>0</v>
      </c>
    </row>
    <row r="30" spans="1:7">
      <c r="A30" s="98" t="s">
        <v>72</v>
      </c>
      <c r="B30" s="94">
        <f>'IDT-1 Calculation'!DF30</f>
        <v>229</v>
      </c>
      <c r="C30" s="94">
        <f>'IDT-1 Calculation'!DG30</f>
        <v>-96.95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-132.05000000000001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130</v>
      </c>
      <c r="C31" s="94">
        <f>'IDT-1 Calculation'!DG31</f>
        <v>-55</v>
      </c>
      <c r="D31" s="94">
        <f>'IDT-1 Calculation'!DH31</f>
        <v>0</v>
      </c>
      <c r="E31" s="94">
        <f>'IDT-1 Calculation'!DI31</f>
        <v>0</v>
      </c>
      <c r="F31" s="94">
        <f>'IDT-1 Calculation'!DJ31</f>
        <v>-75</v>
      </c>
      <c r="G31" s="99">
        <f t="shared" si="0"/>
        <v>0</v>
      </c>
    </row>
    <row r="32" spans="1:7">
      <c r="A32" s="98" t="s">
        <v>74</v>
      </c>
      <c r="B32" s="94">
        <f>'IDT-1 Calculation'!DF32</f>
        <v>92.397999999999996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-92.397999999999996</v>
      </c>
      <c r="G32" s="99">
        <f t="shared" si="0"/>
        <v>0</v>
      </c>
    </row>
    <row r="33" spans="1:7">
      <c r="A33" s="98" t="s">
        <v>75</v>
      </c>
      <c r="B33" s="94">
        <f>'IDT-1 Calculation'!DF33</f>
        <v>21.919</v>
      </c>
      <c r="C33" s="94">
        <f>'IDT-1 Calculation'!DG33</f>
        <v>13.581</v>
      </c>
      <c r="D33" s="94">
        <f>'IDT-1 Calculation'!DH33</f>
        <v>0</v>
      </c>
      <c r="E33" s="94">
        <f>'IDT-1 Calculation'!DI33</f>
        <v>0</v>
      </c>
      <c r="F33" s="94">
        <f>'IDT-1 Calculation'!DJ33</f>
        <v>-35.5</v>
      </c>
      <c r="G33" s="99">
        <f t="shared" si="0"/>
        <v>0</v>
      </c>
    </row>
    <row r="34" spans="1:7">
      <c r="A34" s="98" t="s">
        <v>76</v>
      </c>
      <c r="B34" s="94">
        <f>'IDT-1 Calculation'!DF34</f>
        <v>7.1529999999999996</v>
      </c>
      <c r="C34" s="94">
        <f>'IDT-1 Calculation'!DG34</f>
        <v>4.4320000000000004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-11.585000000000001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5.7789999999999999</v>
      </c>
      <c r="C35" s="94">
        <f>'IDT-1 Calculation'!DG35</f>
        <v>3.581</v>
      </c>
      <c r="D35" s="94">
        <f>'IDT-1 Calculation'!DH35</f>
        <v>0</v>
      </c>
      <c r="E35" s="94">
        <f>'IDT-1 Calculation'!DI35</f>
        <v>0</v>
      </c>
      <c r="F35" s="94">
        <f>'IDT-1 Calculation'!DJ35</f>
        <v>-9.36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19</v>
      </c>
      <c r="C66" s="94">
        <f>'IDT-1 Calculation'!DG66</f>
        <v>-19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80</v>
      </c>
      <c r="C67" s="94">
        <f>'IDT-1 Calculation'!DG67</f>
        <v>-33.869</v>
      </c>
      <c r="D67" s="94">
        <f>'IDT-1 Calculation'!DH67</f>
        <v>0</v>
      </c>
      <c r="E67" s="94">
        <f>'IDT-1 Calculation'!DI67</f>
        <v>0</v>
      </c>
      <c r="F67" s="94">
        <f>'IDT-1 Calculation'!DJ67</f>
        <v>-46.131</v>
      </c>
      <c r="G67" s="99">
        <f t="shared" si="0"/>
        <v>0</v>
      </c>
    </row>
    <row r="68" spans="1:7">
      <c r="A68" s="98" t="s">
        <v>110</v>
      </c>
      <c r="B68" s="94">
        <f>'IDT-1 Calculation'!DF68</f>
        <v>131</v>
      </c>
      <c r="C68" s="94">
        <f>'IDT-1 Calculation'!DG68</f>
        <v>-55.460999999999999</v>
      </c>
      <c r="D68" s="94">
        <f>'IDT-1 Calculation'!DH68</f>
        <v>0</v>
      </c>
      <c r="E68" s="94">
        <f>'IDT-1 Calculation'!DI68</f>
        <v>0</v>
      </c>
      <c r="F68" s="94">
        <f>'IDT-1 Calculation'!DJ68</f>
        <v>-75.539000000000001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105.884</v>
      </c>
      <c r="C69" s="94">
        <f>'IDT-1 Calculation'!DG69</f>
        <v>-45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-60.884</v>
      </c>
      <c r="G69" s="99">
        <f t="shared" si="1"/>
        <v>0</v>
      </c>
    </row>
    <row r="70" spans="1:7">
      <c r="A70" s="98" t="s">
        <v>112</v>
      </c>
      <c r="B70" s="94">
        <f>'IDT-1 Calculation'!DF70</f>
        <v>37.026000000000003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-37.026000000000003</v>
      </c>
      <c r="G70" s="99">
        <f t="shared" si="1"/>
        <v>0</v>
      </c>
    </row>
    <row r="71" spans="1:7">
      <c r="A71" s="98" t="s">
        <v>113</v>
      </c>
      <c r="B71" s="94">
        <f>'IDT-1 Calculation'!DF71</f>
        <v>21.751999999999999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-21.751999999999999</v>
      </c>
      <c r="G71" s="99">
        <f t="shared" si="1"/>
        <v>0</v>
      </c>
    </row>
    <row r="72" spans="1:7">
      <c r="A72" s="98" t="s">
        <v>114</v>
      </c>
      <c r="B72" s="94">
        <f>'IDT-1 Calculation'!DF72</f>
        <v>8.1039999999999992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-8.1039999999999992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75.582999999999998</v>
      </c>
      <c r="C83" s="94">
        <f>'IDT-1 Calculation'!DG83</f>
        <v>-55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-20.582999999999998</v>
      </c>
      <c r="G83" s="99">
        <f t="shared" si="1"/>
        <v>0</v>
      </c>
    </row>
    <row r="84" spans="1:7">
      <c r="A84" s="98" t="s">
        <v>126</v>
      </c>
      <c r="B84" s="94">
        <f>'IDT-1 Calculation'!DF84</f>
        <v>85.742999999999995</v>
      </c>
      <c r="C84" s="94">
        <f>'IDT-1 Calculation'!DG84</f>
        <v>-70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-15.743</v>
      </c>
      <c r="G84" s="99">
        <f t="shared" si="1"/>
        <v>0</v>
      </c>
    </row>
    <row r="85" spans="1:7">
      <c r="A85" s="98" t="s">
        <v>127</v>
      </c>
      <c r="B85" s="94">
        <f>'IDT-1 Calculation'!DF85</f>
        <v>128.63499999999999</v>
      </c>
      <c r="C85" s="94">
        <f>'IDT-1 Calculation'!DG85</f>
        <v>-80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-48.634999999999998</v>
      </c>
      <c r="G85" s="99">
        <f t="shared" si="1"/>
        <v>0</v>
      </c>
    </row>
    <row r="86" spans="1:7">
      <c r="A86" s="98" t="s">
        <v>128</v>
      </c>
      <c r="B86" s="94">
        <f>'IDT-1 Calculation'!DF86</f>
        <v>180.45499999999998</v>
      </c>
      <c r="C86" s="94">
        <f>'IDT-1 Calculation'!DG86</f>
        <v>-90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-90.454999999999998</v>
      </c>
      <c r="G86" s="99">
        <f t="shared" si="1"/>
        <v>0</v>
      </c>
    </row>
    <row r="87" spans="1:7">
      <c r="A87" s="98" t="s">
        <v>129</v>
      </c>
      <c r="B87" s="94">
        <f>'IDT-1 Calculation'!DF87</f>
        <v>238.19499999999999</v>
      </c>
      <c r="C87" s="94">
        <f>'IDT-1 Calculation'!DG87</f>
        <v>-115</v>
      </c>
      <c r="D87" s="94">
        <f>'IDT-1 Calculation'!DH87</f>
        <v>6.6400000000000006</v>
      </c>
      <c r="E87" s="94">
        <f>'IDT-1 Calculation'!DI87</f>
        <v>0</v>
      </c>
      <c r="F87" s="94">
        <f>'IDT-1 Calculation'!DJ87</f>
        <v>-129.83499999999998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126.47499999999999</v>
      </c>
      <c r="C88" s="94">
        <f>'IDT-1 Calculation'!DG88</f>
        <v>-130</v>
      </c>
      <c r="D88" s="94">
        <f>'IDT-1 Calculation'!DH88</f>
        <v>3.5249999999999999</v>
      </c>
      <c r="E88" s="94">
        <f>'IDT-1 Calculation'!DI88</f>
        <v>0</v>
      </c>
      <c r="F88" s="94">
        <f>'IDT-1 Calculation'!DJ88</f>
        <v>0</v>
      </c>
      <c r="G88" s="99">
        <f t="shared" si="1"/>
        <v>-5.773159728050814E-15</v>
      </c>
    </row>
    <row r="89" spans="1:7">
      <c r="A89" s="98" t="s">
        <v>131</v>
      </c>
      <c r="B89" s="94">
        <f>'IDT-1 Calculation'!DF89</f>
        <v>126.47499999999999</v>
      </c>
      <c r="C89" s="94">
        <f>'IDT-1 Calculation'!DG89</f>
        <v>-130</v>
      </c>
      <c r="D89" s="94">
        <f>'IDT-1 Calculation'!DH89</f>
        <v>3.5249999999999999</v>
      </c>
      <c r="E89" s="94">
        <f>'IDT-1 Calculation'!DI89</f>
        <v>0</v>
      </c>
      <c r="F89" s="94">
        <f>'IDT-1 Calculation'!DJ89</f>
        <v>0</v>
      </c>
      <c r="G89" s="99">
        <f t="shared" si="1"/>
        <v>-5.773159728050814E-15</v>
      </c>
    </row>
    <row r="90" spans="1:7">
      <c r="A90" s="98" t="s">
        <v>132</v>
      </c>
      <c r="B90" s="94">
        <f>'IDT-1 Calculation'!DF90</f>
        <v>47.670999999999999</v>
      </c>
      <c r="C90" s="94">
        <f>'IDT-1 Calculation'!DG90</f>
        <v>-49</v>
      </c>
      <c r="D90" s="94">
        <f>'IDT-1 Calculation'!DH90</f>
        <v>1.329</v>
      </c>
      <c r="E90" s="94">
        <f>'IDT-1 Calculation'!DI90</f>
        <v>0</v>
      </c>
      <c r="F90" s="94">
        <f>'IDT-1 Calculation'!DJ90</f>
        <v>0</v>
      </c>
      <c r="G90" s="99">
        <f t="shared" si="1"/>
        <v>-6.6613381477509392E-16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2.919</v>
      </c>
      <c r="C93" s="94">
        <f>'IDT-1 Calculation'!DG93</f>
        <v>-3</v>
      </c>
      <c r="D93" s="94">
        <f>'IDT-1 Calculation'!DH93</f>
        <v>8.1000000000000003E-2</v>
      </c>
      <c r="E93" s="94">
        <f>'IDT-1 Calculation'!DI93</f>
        <v>0</v>
      </c>
      <c r="F93" s="94">
        <f>'IDT-1 Calculation'!DJ93</f>
        <v>0</v>
      </c>
      <c r="G93" s="99">
        <f t="shared" si="1"/>
        <v>4.163336342344337E-17</v>
      </c>
    </row>
    <row r="94" spans="1:7">
      <c r="A94" s="98" t="s">
        <v>136</v>
      </c>
      <c r="B94" s="94">
        <f>'IDT-1 Calculation'!DF94</f>
        <v>32.104999999999997</v>
      </c>
      <c r="C94" s="94">
        <f>'IDT-1 Calculation'!DG94</f>
        <v>-33</v>
      </c>
      <c r="D94" s="94">
        <f>'IDT-1 Calculation'!DH94</f>
        <v>0.89500000000000002</v>
      </c>
      <c r="E94" s="94">
        <f>'IDT-1 Calculation'!DI94</f>
        <v>0</v>
      </c>
      <c r="F94" s="94">
        <f>'IDT-1 Calculation'!DJ94</f>
        <v>0</v>
      </c>
      <c r="G94" s="99">
        <f t="shared" si="1"/>
        <v>-3.1086244689504383E-15</v>
      </c>
    </row>
    <row r="95" spans="1:7">
      <c r="A95" s="98" t="s">
        <v>137</v>
      </c>
      <c r="B95" s="94">
        <f>'IDT-1 Calculation'!DF95</f>
        <v>61.292000000000002</v>
      </c>
      <c r="C95" s="94">
        <f>'IDT-1 Calculation'!DG95</f>
        <v>-63</v>
      </c>
      <c r="D95" s="94">
        <f>'IDT-1 Calculation'!DH95</f>
        <v>1.708</v>
      </c>
      <c r="E95" s="94">
        <f>'IDT-1 Calculation'!DI95</f>
        <v>0</v>
      </c>
      <c r="F95" s="94">
        <f>'IDT-1 Calculation'!DJ95</f>
        <v>0</v>
      </c>
      <c r="G95" s="99">
        <f t="shared" si="1"/>
        <v>1.5543122344752192E-15</v>
      </c>
    </row>
    <row r="96" spans="1:7">
      <c r="A96" s="98" t="s">
        <v>138</v>
      </c>
      <c r="B96" s="94">
        <f>'IDT-1 Calculation'!DF96</f>
        <v>58</v>
      </c>
      <c r="C96" s="94">
        <f>'IDT-1 Calculation'!DG96</f>
        <v>-35.910000000000004</v>
      </c>
      <c r="D96" s="94">
        <f>'IDT-1 Calculation'!DH96</f>
        <v>12</v>
      </c>
      <c r="E96" s="94">
        <f>'IDT-1 Calculation'!DI96</f>
        <v>0</v>
      </c>
      <c r="F96" s="94">
        <f>'IDT-1 Calculation'!DJ96</f>
        <v>-34.089999999999996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-5.08</v>
      </c>
      <c r="D97" s="94">
        <f>'IDT-1 Calculation'!DH97</f>
        <v>12</v>
      </c>
      <c r="E97" s="94">
        <f>'IDT-1 Calculation'!DI97</f>
        <v>0</v>
      </c>
      <c r="F97" s="94">
        <f>'IDT-1 Calculation'!DJ97</f>
        <v>-6.92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-5.08</v>
      </c>
      <c r="D98" s="107">
        <f>'IDT-1 Calculation'!DH98</f>
        <v>12</v>
      </c>
      <c r="E98" s="107">
        <f>'IDT-1 Calculation'!DI98</f>
        <v>0</v>
      </c>
      <c r="F98" s="107">
        <f>'IDT-1 Calculation'!DJ98</f>
        <v>-6.92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0.57489074999999989</v>
      </c>
      <c r="C99" s="110">
        <f>SUM(C3:C98)/4000</f>
        <v>-0.31308174999999999</v>
      </c>
      <c r="D99" s="110">
        <f>SUM(D3:D98)/4000</f>
        <v>1.342575E-2</v>
      </c>
      <c r="E99" s="110">
        <f>SUM(E3:E98)/4000</f>
        <v>0</v>
      </c>
      <c r="F99" s="110">
        <f>SUM(F3:F98)/4000</f>
        <v>-0.27523475000000003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12.42</v>
      </c>
      <c r="AH29" s="196">
        <v>0</v>
      </c>
      <c r="AI29" s="196">
        <v>4.55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9.6999999999999993</v>
      </c>
      <c r="AH30" s="196">
        <v>0</v>
      </c>
      <c r="AI30" s="196">
        <v>4.55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9.6999999999999993</v>
      </c>
      <c r="AH31" s="196">
        <v>0</v>
      </c>
      <c r="AI31" s="196">
        <v>4.55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9.6999999999999993</v>
      </c>
      <c r="AH32" s="196">
        <v>0</v>
      </c>
      <c r="AI32" s="196">
        <v>4.55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9.6999999999999993</v>
      </c>
      <c r="AH33" s="196">
        <v>0</v>
      </c>
      <c r="AI33" s="196">
        <v>4.55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9.6999999999999993</v>
      </c>
      <c r="AH34" s="196">
        <v>0</v>
      </c>
      <c r="AI34" s="196">
        <v>4.55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9.6999999999999993</v>
      </c>
      <c r="AH35" s="196">
        <v>0</v>
      </c>
      <c r="AI35" s="196">
        <v>4.55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9.6999999999999993</v>
      </c>
      <c r="AH36" s="196">
        <v>0</v>
      </c>
      <c r="AI36" s="196">
        <v>4.55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9.6999999999999993</v>
      </c>
      <c r="AH37" s="196">
        <v>0</v>
      </c>
      <c r="AI37" s="196">
        <v>4.55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9.6999999999999993</v>
      </c>
      <c r="AH38" s="196">
        <v>0</v>
      </c>
      <c r="AI38" s="196">
        <v>4.55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9.6999999999999993</v>
      </c>
      <c r="AH39" s="196">
        <v>0</v>
      </c>
      <c r="AI39" s="196">
        <v>4.55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9.6999999999999993</v>
      </c>
      <c r="AH40" s="196">
        <v>0</v>
      </c>
      <c r="AI40" s="196">
        <v>4.55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12.42</v>
      </c>
      <c r="AH41" s="196">
        <v>0</v>
      </c>
      <c r="AI41" s="196">
        <v>4.55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12.42</v>
      </c>
      <c r="AH42" s="196">
        <v>0</v>
      </c>
      <c r="AI42" s="196">
        <v>4.55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12.42</v>
      </c>
      <c r="AH43" s="196">
        <v>0</v>
      </c>
      <c r="AI43" s="196">
        <v>4.55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9.6999999999999993</v>
      </c>
      <c r="AH44" s="196">
        <v>0</v>
      </c>
      <c r="AI44" s="196">
        <v>4.55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9.6999999999999993</v>
      </c>
      <c r="AH45" s="196">
        <v>0</v>
      </c>
      <c r="AI45" s="196">
        <v>4.55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9.6999999999999993</v>
      </c>
      <c r="AH46" s="196">
        <v>0</v>
      </c>
      <c r="AI46" s="196">
        <v>4.55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0.35953999999999936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3.81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3.81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3.81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3.81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3.81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3.81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3.81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3.81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3.81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3.81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3.81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3.81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3.81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3.81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3.81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3.81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3.81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3.81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3.81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3.81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3.81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3.81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3.81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3.81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61.56</v>
      </c>
      <c r="AH29" s="196">
        <v>0</v>
      </c>
      <c r="AI29" s="196">
        <v>22.52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48.05</v>
      </c>
      <c r="AH30" s="196">
        <v>0</v>
      </c>
      <c r="AI30" s="196">
        <v>22.52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48.05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48.05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48.05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48.05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48.05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48.05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48.05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48.05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48.05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48.05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61.56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61.56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61.56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48.05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48.05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48.05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4.3499999999999996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4.3499999999999996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3.81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3.81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3.81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3.81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1.7815449999999997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6.46199999999999E-2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9.99</v>
      </c>
      <c r="E3" s="196">
        <v>0</v>
      </c>
      <c r="F3" s="196">
        <v>0</v>
      </c>
      <c r="G3" s="196">
        <v>15.99</v>
      </c>
      <c r="H3" s="196">
        <v>0</v>
      </c>
      <c r="I3" s="196">
        <v>7.06</v>
      </c>
      <c r="J3" s="196">
        <v>21.52</v>
      </c>
      <c r="K3" s="196">
        <v>6.43</v>
      </c>
      <c r="L3" s="196">
        <v>273.25</v>
      </c>
      <c r="M3" s="196">
        <v>1.1299999999999999</v>
      </c>
      <c r="N3" s="196">
        <v>0.73</v>
      </c>
      <c r="O3" s="196">
        <v>0</v>
      </c>
      <c r="P3" s="196">
        <v>1.55</v>
      </c>
      <c r="Q3" s="196">
        <v>4.95</v>
      </c>
      <c r="R3" s="196">
        <v>7.65</v>
      </c>
      <c r="S3" s="196">
        <v>4.26</v>
      </c>
      <c r="T3" s="196">
        <v>0</v>
      </c>
      <c r="U3" s="196">
        <v>1.03</v>
      </c>
      <c r="V3" s="196">
        <v>4.4400000000000004</v>
      </c>
      <c r="W3" s="196">
        <v>5.69</v>
      </c>
      <c r="X3" s="196">
        <v>13.7</v>
      </c>
      <c r="Y3" s="196">
        <v>0</v>
      </c>
      <c r="Z3" s="196">
        <v>58.49</v>
      </c>
      <c r="AA3" s="196">
        <v>19.989999999999998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11.35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9.99</v>
      </c>
      <c r="E4" s="196">
        <v>0</v>
      </c>
      <c r="F4" s="196">
        <v>0</v>
      </c>
      <c r="G4" s="196">
        <v>15.99</v>
      </c>
      <c r="H4" s="196">
        <v>0</v>
      </c>
      <c r="I4" s="196">
        <v>7.06</v>
      </c>
      <c r="J4" s="196">
        <v>21.52</v>
      </c>
      <c r="K4" s="196">
        <v>5.69</v>
      </c>
      <c r="L4" s="196">
        <v>273.25</v>
      </c>
      <c r="M4" s="196">
        <v>1.1299999999999999</v>
      </c>
      <c r="N4" s="196">
        <v>0.73</v>
      </c>
      <c r="O4" s="196">
        <v>0</v>
      </c>
      <c r="P4" s="196">
        <v>1.55</v>
      </c>
      <c r="Q4" s="196">
        <v>3.81</v>
      </c>
      <c r="R4" s="196">
        <v>7.25</v>
      </c>
      <c r="S4" s="196">
        <v>4.26</v>
      </c>
      <c r="T4" s="196">
        <v>0</v>
      </c>
      <c r="U4" s="196">
        <v>1.03</v>
      </c>
      <c r="V4" s="196">
        <v>4.4400000000000004</v>
      </c>
      <c r="W4" s="196">
        <v>9.44</v>
      </c>
      <c r="X4" s="196">
        <v>30.66</v>
      </c>
      <c r="Y4" s="196">
        <v>0</v>
      </c>
      <c r="Z4" s="196">
        <v>58.49</v>
      </c>
      <c r="AA4" s="196">
        <v>19.989999999999998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11.35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9.99</v>
      </c>
      <c r="E5" s="196">
        <v>0</v>
      </c>
      <c r="F5" s="196">
        <v>0</v>
      </c>
      <c r="G5" s="196">
        <v>15.99</v>
      </c>
      <c r="H5" s="196">
        <v>0</v>
      </c>
      <c r="I5" s="196">
        <v>7.06</v>
      </c>
      <c r="J5" s="196">
        <v>21.52</v>
      </c>
      <c r="K5" s="196">
        <v>7.24</v>
      </c>
      <c r="L5" s="196">
        <v>273.25</v>
      </c>
      <c r="M5" s="196">
        <v>1.1299999999999999</v>
      </c>
      <c r="N5" s="196">
        <v>0.73</v>
      </c>
      <c r="O5" s="196">
        <v>0</v>
      </c>
      <c r="P5" s="196">
        <v>1.55</v>
      </c>
      <c r="Q5" s="196">
        <v>3.81</v>
      </c>
      <c r="R5" s="196">
        <v>7.25</v>
      </c>
      <c r="S5" s="196">
        <v>4.26</v>
      </c>
      <c r="T5" s="196">
        <v>0</v>
      </c>
      <c r="U5" s="196">
        <v>1.03</v>
      </c>
      <c r="V5" s="196">
        <v>4.4400000000000004</v>
      </c>
      <c r="W5" s="196">
        <v>9.44</v>
      </c>
      <c r="X5" s="196">
        <v>30.86</v>
      </c>
      <c r="Y5" s="196">
        <v>0</v>
      </c>
      <c r="Z5" s="196">
        <v>58.49</v>
      </c>
      <c r="AA5" s="196">
        <v>19.989999999999998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11.35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9.99</v>
      </c>
      <c r="E6" s="196">
        <v>0</v>
      </c>
      <c r="F6" s="196">
        <v>0</v>
      </c>
      <c r="G6" s="196">
        <v>15.99</v>
      </c>
      <c r="H6" s="196">
        <v>0</v>
      </c>
      <c r="I6" s="196">
        <v>7.06</v>
      </c>
      <c r="J6" s="196">
        <v>21.52</v>
      </c>
      <c r="K6" s="196">
        <v>7.39</v>
      </c>
      <c r="L6" s="196">
        <v>273.25</v>
      </c>
      <c r="M6" s="196">
        <v>1.1299999999999999</v>
      </c>
      <c r="N6" s="196">
        <v>0.73</v>
      </c>
      <c r="O6" s="196">
        <v>0</v>
      </c>
      <c r="P6" s="196">
        <v>1.55</v>
      </c>
      <c r="Q6" s="196">
        <v>3.81</v>
      </c>
      <c r="R6" s="196">
        <v>7.25</v>
      </c>
      <c r="S6" s="196">
        <v>4.26</v>
      </c>
      <c r="T6" s="196">
        <v>0</v>
      </c>
      <c r="U6" s="196">
        <v>1.03</v>
      </c>
      <c r="V6" s="196">
        <v>4.4400000000000004</v>
      </c>
      <c r="W6" s="196">
        <v>9.44</v>
      </c>
      <c r="X6" s="196">
        <v>30.86</v>
      </c>
      <c r="Y6" s="196">
        <v>0</v>
      </c>
      <c r="Z6" s="196">
        <v>58.49</v>
      </c>
      <c r="AA6" s="196">
        <v>19.989999999999998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11.35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9.99</v>
      </c>
      <c r="E7" s="196">
        <v>0</v>
      </c>
      <c r="F7" s="196">
        <v>0</v>
      </c>
      <c r="G7" s="196">
        <v>15.99</v>
      </c>
      <c r="H7" s="196">
        <v>0</v>
      </c>
      <c r="I7" s="196">
        <v>7.06</v>
      </c>
      <c r="J7" s="196">
        <v>21.52</v>
      </c>
      <c r="K7" s="196">
        <v>7.39</v>
      </c>
      <c r="L7" s="196">
        <v>273.26</v>
      </c>
      <c r="M7" s="196">
        <v>1.1299999999999999</v>
      </c>
      <c r="N7" s="196">
        <v>0.73</v>
      </c>
      <c r="O7" s="196">
        <v>0</v>
      </c>
      <c r="P7" s="196">
        <v>1.55</v>
      </c>
      <c r="Q7" s="196">
        <v>3.81</v>
      </c>
      <c r="R7" s="196">
        <v>7.25</v>
      </c>
      <c r="S7" s="196">
        <v>4.26</v>
      </c>
      <c r="T7" s="196">
        <v>0</v>
      </c>
      <c r="U7" s="196">
        <v>1.03</v>
      </c>
      <c r="V7" s="196">
        <v>4.4400000000000004</v>
      </c>
      <c r="W7" s="196">
        <v>9.44</v>
      </c>
      <c r="X7" s="196">
        <v>30.86</v>
      </c>
      <c r="Y7" s="196">
        <v>0</v>
      </c>
      <c r="Z7" s="196">
        <v>58.49</v>
      </c>
      <c r="AA7" s="196">
        <v>19.989999999999998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11.35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9.99</v>
      </c>
      <c r="E8" s="196">
        <v>0</v>
      </c>
      <c r="F8" s="196">
        <v>0</v>
      </c>
      <c r="G8" s="196">
        <v>15.99</v>
      </c>
      <c r="H8" s="196">
        <v>0</v>
      </c>
      <c r="I8" s="196">
        <v>7.06</v>
      </c>
      <c r="J8" s="196">
        <v>21.52</v>
      </c>
      <c r="K8" s="196">
        <v>7.39</v>
      </c>
      <c r="L8" s="196">
        <v>273.26</v>
      </c>
      <c r="M8" s="196">
        <v>1.1299999999999999</v>
      </c>
      <c r="N8" s="196">
        <v>0.73</v>
      </c>
      <c r="O8" s="196">
        <v>0</v>
      </c>
      <c r="P8" s="196">
        <v>1.55</v>
      </c>
      <c r="Q8" s="196">
        <v>3.81</v>
      </c>
      <c r="R8" s="196">
        <v>7.25</v>
      </c>
      <c r="S8" s="196">
        <v>4.26</v>
      </c>
      <c r="T8" s="196">
        <v>0</v>
      </c>
      <c r="U8" s="196">
        <v>1.03</v>
      </c>
      <c r="V8" s="196">
        <v>4.4400000000000004</v>
      </c>
      <c r="W8" s="196">
        <v>9.44</v>
      </c>
      <c r="X8" s="196">
        <v>30.86</v>
      </c>
      <c r="Y8" s="196">
        <v>0</v>
      </c>
      <c r="Z8" s="196">
        <v>58.49</v>
      </c>
      <c r="AA8" s="196">
        <v>19.989999999999998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11.35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9.99</v>
      </c>
      <c r="E9" s="196">
        <v>0</v>
      </c>
      <c r="F9" s="196">
        <v>0</v>
      </c>
      <c r="G9" s="196">
        <v>15.99</v>
      </c>
      <c r="H9" s="196">
        <v>0</v>
      </c>
      <c r="I9" s="196">
        <v>7.06</v>
      </c>
      <c r="J9" s="196">
        <v>21.52</v>
      </c>
      <c r="K9" s="196">
        <v>7.39</v>
      </c>
      <c r="L9" s="196">
        <v>273.26</v>
      </c>
      <c r="M9" s="196">
        <v>1.1299999999999999</v>
      </c>
      <c r="N9" s="196">
        <v>0.73</v>
      </c>
      <c r="O9" s="196">
        <v>0</v>
      </c>
      <c r="P9" s="196">
        <v>1.55</v>
      </c>
      <c r="Q9" s="196">
        <v>3.81</v>
      </c>
      <c r="R9" s="196">
        <v>7.25</v>
      </c>
      <c r="S9" s="196">
        <v>4.26</v>
      </c>
      <c r="T9" s="196">
        <v>0</v>
      </c>
      <c r="U9" s="196">
        <v>1.03</v>
      </c>
      <c r="V9" s="196">
        <v>4.4400000000000004</v>
      </c>
      <c r="W9" s="196">
        <v>9.44</v>
      </c>
      <c r="X9" s="196">
        <v>30.86</v>
      </c>
      <c r="Y9" s="196">
        <v>0</v>
      </c>
      <c r="Z9" s="196">
        <v>58.49</v>
      </c>
      <c r="AA9" s="196">
        <v>19.989999999999998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11.35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9.99</v>
      </c>
      <c r="E10" s="196">
        <v>0</v>
      </c>
      <c r="F10" s="196">
        <v>0</v>
      </c>
      <c r="G10" s="196">
        <v>15.99</v>
      </c>
      <c r="H10" s="196">
        <v>0</v>
      </c>
      <c r="I10" s="196">
        <v>7.06</v>
      </c>
      <c r="J10" s="196">
        <v>21.52</v>
      </c>
      <c r="K10" s="196">
        <v>7.39</v>
      </c>
      <c r="L10" s="196">
        <v>273.26</v>
      </c>
      <c r="M10" s="196">
        <v>1.1299999999999999</v>
      </c>
      <c r="N10" s="196">
        <v>0.73</v>
      </c>
      <c r="O10" s="196">
        <v>0</v>
      </c>
      <c r="P10" s="196">
        <v>1.55</v>
      </c>
      <c r="Q10" s="196">
        <v>3.81</v>
      </c>
      <c r="R10" s="196">
        <v>7.25</v>
      </c>
      <c r="S10" s="196">
        <v>4.26</v>
      </c>
      <c r="T10" s="196">
        <v>0</v>
      </c>
      <c r="U10" s="196">
        <v>1.03</v>
      </c>
      <c r="V10" s="196">
        <v>4.4400000000000004</v>
      </c>
      <c r="W10" s="196">
        <v>9.44</v>
      </c>
      <c r="X10" s="196">
        <v>30.86</v>
      </c>
      <c r="Y10" s="196">
        <v>0</v>
      </c>
      <c r="Z10" s="196">
        <v>58.49</v>
      </c>
      <c r="AA10" s="196">
        <v>19.989999999999998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11.35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9.99</v>
      </c>
      <c r="E11" s="196">
        <v>0</v>
      </c>
      <c r="F11" s="196">
        <v>0</v>
      </c>
      <c r="G11" s="196">
        <v>15.99</v>
      </c>
      <c r="H11" s="196">
        <v>0</v>
      </c>
      <c r="I11" s="196">
        <v>7.06</v>
      </c>
      <c r="J11" s="196">
        <v>21.52</v>
      </c>
      <c r="K11" s="196">
        <v>7.39</v>
      </c>
      <c r="L11" s="196">
        <v>273.26</v>
      </c>
      <c r="M11" s="196">
        <v>1.1299999999999999</v>
      </c>
      <c r="N11" s="196">
        <v>0.73</v>
      </c>
      <c r="O11" s="196">
        <v>0</v>
      </c>
      <c r="P11" s="196">
        <v>1.55</v>
      </c>
      <c r="Q11" s="196">
        <v>3.81</v>
      </c>
      <c r="R11" s="196">
        <v>7.25</v>
      </c>
      <c r="S11" s="196">
        <v>4.26</v>
      </c>
      <c r="T11" s="196">
        <v>0</v>
      </c>
      <c r="U11" s="196">
        <v>1.03</v>
      </c>
      <c r="V11" s="196">
        <v>4.4400000000000004</v>
      </c>
      <c r="W11" s="196">
        <v>9.44</v>
      </c>
      <c r="X11" s="196">
        <v>30.86</v>
      </c>
      <c r="Y11" s="196">
        <v>0</v>
      </c>
      <c r="Z11" s="196">
        <v>58.49</v>
      </c>
      <c r="AA11" s="196">
        <v>19.989999999999998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11.35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9.99</v>
      </c>
      <c r="E12" s="196">
        <v>0</v>
      </c>
      <c r="F12" s="196">
        <v>0</v>
      </c>
      <c r="G12" s="196">
        <v>15.99</v>
      </c>
      <c r="H12" s="196">
        <v>0</v>
      </c>
      <c r="I12" s="196">
        <v>7.06</v>
      </c>
      <c r="J12" s="196">
        <v>21.52</v>
      </c>
      <c r="K12" s="196">
        <v>7.39</v>
      </c>
      <c r="L12" s="196">
        <v>273.26</v>
      </c>
      <c r="M12" s="196">
        <v>1.1299999999999999</v>
      </c>
      <c r="N12" s="196">
        <v>0.73</v>
      </c>
      <c r="O12" s="196">
        <v>0</v>
      </c>
      <c r="P12" s="196">
        <v>1.55</v>
      </c>
      <c r="Q12" s="196">
        <v>3.81</v>
      </c>
      <c r="R12" s="196">
        <v>7.25</v>
      </c>
      <c r="S12" s="196">
        <v>4.26</v>
      </c>
      <c r="T12" s="196">
        <v>0</v>
      </c>
      <c r="U12" s="196">
        <v>1.03</v>
      </c>
      <c r="V12" s="196">
        <v>4.4400000000000004</v>
      </c>
      <c r="W12" s="196">
        <v>9.44</v>
      </c>
      <c r="X12" s="196">
        <v>30.86</v>
      </c>
      <c r="Y12" s="196">
        <v>0</v>
      </c>
      <c r="Z12" s="196">
        <v>58.49</v>
      </c>
      <c r="AA12" s="196">
        <v>19.989999999999998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11.35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9.99</v>
      </c>
      <c r="E13" s="196">
        <v>0</v>
      </c>
      <c r="F13" s="196">
        <v>0</v>
      </c>
      <c r="G13" s="196">
        <v>15.99</v>
      </c>
      <c r="H13" s="196">
        <v>0</v>
      </c>
      <c r="I13" s="196">
        <v>7.06</v>
      </c>
      <c r="J13" s="196">
        <v>21.52</v>
      </c>
      <c r="K13" s="196">
        <v>7.39</v>
      </c>
      <c r="L13" s="196">
        <v>273.26</v>
      </c>
      <c r="M13" s="196">
        <v>1.1299999999999999</v>
      </c>
      <c r="N13" s="196">
        <v>0.73</v>
      </c>
      <c r="O13" s="196">
        <v>0</v>
      </c>
      <c r="P13" s="196">
        <v>1.55</v>
      </c>
      <c r="Q13" s="196">
        <v>3.81</v>
      </c>
      <c r="R13" s="196">
        <v>7.25</v>
      </c>
      <c r="S13" s="196">
        <v>4.26</v>
      </c>
      <c r="T13" s="196">
        <v>0</v>
      </c>
      <c r="U13" s="196">
        <v>1.03</v>
      </c>
      <c r="V13" s="196">
        <v>4.4400000000000004</v>
      </c>
      <c r="W13" s="196">
        <v>9.44</v>
      </c>
      <c r="X13" s="196">
        <v>30.86</v>
      </c>
      <c r="Y13" s="196">
        <v>0</v>
      </c>
      <c r="Z13" s="196">
        <v>58.49</v>
      </c>
      <c r="AA13" s="196">
        <v>19.989999999999998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11.35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9.99</v>
      </c>
      <c r="E14" s="196">
        <v>0</v>
      </c>
      <c r="F14" s="196">
        <v>0</v>
      </c>
      <c r="G14" s="196">
        <v>15.99</v>
      </c>
      <c r="H14" s="196">
        <v>0</v>
      </c>
      <c r="I14" s="196">
        <v>7.06</v>
      </c>
      <c r="J14" s="196">
        <v>21.52</v>
      </c>
      <c r="K14" s="196">
        <v>7.39</v>
      </c>
      <c r="L14" s="196">
        <v>273.26</v>
      </c>
      <c r="M14" s="196">
        <v>1.1299999999999999</v>
      </c>
      <c r="N14" s="196">
        <v>0.73</v>
      </c>
      <c r="O14" s="196">
        <v>0</v>
      </c>
      <c r="P14" s="196">
        <v>1.55</v>
      </c>
      <c r="Q14" s="196">
        <v>3.81</v>
      </c>
      <c r="R14" s="196">
        <v>7.25</v>
      </c>
      <c r="S14" s="196">
        <v>4.26</v>
      </c>
      <c r="T14" s="196">
        <v>0</v>
      </c>
      <c r="U14" s="196">
        <v>1.03</v>
      </c>
      <c r="V14" s="196">
        <v>4.4400000000000004</v>
      </c>
      <c r="W14" s="196">
        <v>9.44</v>
      </c>
      <c r="X14" s="196">
        <v>30.86</v>
      </c>
      <c r="Y14" s="196">
        <v>0</v>
      </c>
      <c r="Z14" s="196">
        <v>58.49</v>
      </c>
      <c r="AA14" s="196">
        <v>19.989999999999998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11.35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9.99</v>
      </c>
      <c r="E15" s="196">
        <v>0</v>
      </c>
      <c r="F15" s="196">
        <v>0</v>
      </c>
      <c r="G15" s="196">
        <v>15.99</v>
      </c>
      <c r="H15" s="196">
        <v>0</v>
      </c>
      <c r="I15" s="196">
        <v>7.06</v>
      </c>
      <c r="J15" s="196">
        <v>21.52</v>
      </c>
      <c r="K15" s="196">
        <v>7.39</v>
      </c>
      <c r="L15" s="196">
        <v>273.26</v>
      </c>
      <c r="M15" s="196">
        <v>1.1299999999999999</v>
      </c>
      <c r="N15" s="196">
        <v>0.73</v>
      </c>
      <c r="O15" s="196">
        <v>0</v>
      </c>
      <c r="P15" s="196">
        <v>1.55</v>
      </c>
      <c r="Q15" s="196">
        <v>3.81</v>
      </c>
      <c r="R15" s="196">
        <v>7.25</v>
      </c>
      <c r="S15" s="196">
        <v>4.26</v>
      </c>
      <c r="T15" s="196">
        <v>0</v>
      </c>
      <c r="U15" s="196">
        <v>1.03</v>
      </c>
      <c r="V15" s="196">
        <v>4.4400000000000004</v>
      </c>
      <c r="W15" s="196">
        <v>9.44</v>
      </c>
      <c r="X15" s="196">
        <v>30.86</v>
      </c>
      <c r="Y15" s="196">
        <v>0</v>
      </c>
      <c r="Z15" s="196">
        <v>58.49</v>
      </c>
      <c r="AA15" s="196">
        <v>19.989999999999998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11.35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9.99</v>
      </c>
      <c r="E16" s="196">
        <v>0</v>
      </c>
      <c r="F16" s="196">
        <v>0</v>
      </c>
      <c r="G16" s="196">
        <v>15.99</v>
      </c>
      <c r="H16" s="196">
        <v>0</v>
      </c>
      <c r="I16" s="196">
        <v>7.06</v>
      </c>
      <c r="J16" s="196">
        <v>21.52</v>
      </c>
      <c r="K16" s="196">
        <v>7.39</v>
      </c>
      <c r="L16" s="196">
        <v>273.26</v>
      </c>
      <c r="M16" s="196">
        <v>1.1299999999999999</v>
      </c>
      <c r="N16" s="196">
        <v>0.73</v>
      </c>
      <c r="O16" s="196">
        <v>0</v>
      </c>
      <c r="P16" s="196">
        <v>1.55</v>
      </c>
      <c r="Q16" s="196">
        <v>3.81</v>
      </c>
      <c r="R16" s="196">
        <v>7.25</v>
      </c>
      <c r="S16" s="196">
        <v>4.26</v>
      </c>
      <c r="T16" s="196">
        <v>0</v>
      </c>
      <c r="U16" s="196">
        <v>1.03</v>
      </c>
      <c r="V16" s="196">
        <v>4.4400000000000004</v>
      </c>
      <c r="W16" s="196">
        <v>9.44</v>
      </c>
      <c r="X16" s="196">
        <v>30.86</v>
      </c>
      <c r="Y16" s="196">
        <v>0</v>
      </c>
      <c r="Z16" s="196">
        <v>58.49</v>
      </c>
      <c r="AA16" s="196">
        <v>19.989999999999998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11.35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9.99</v>
      </c>
      <c r="E17" s="196">
        <v>0</v>
      </c>
      <c r="F17" s="196">
        <v>0</v>
      </c>
      <c r="G17" s="196">
        <v>15.99</v>
      </c>
      <c r="H17" s="196">
        <v>0</v>
      </c>
      <c r="I17" s="196">
        <v>7.06</v>
      </c>
      <c r="J17" s="196">
        <v>21.52</v>
      </c>
      <c r="K17" s="196">
        <v>7.39</v>
      </c>
      <c r="L17" s="196">
        <v>273.26</v>
      </c>
      <c r="M17" s="196">
        <v>1.1299999999999999</v>
      </c>
      <c r="N17" s="196">
        <v>0.73</v>
      </c>
      <c r="O17" s="196">
        <v>0</v>
      </c>
      <c r="P17" s="196">
        <v>1.55</v>
      </c>
      <c r="Q17" s="196">
        <v>3.81</v>
      </c>
      <c r="R17" s="196">
        <v>7.25</v>
      </c>
      <c r="S17" s="196">
        <v>4.26</v>
      </c>
      <c r="T17" s="196">
        <v>0</v>
      </c>
      <c r="U17" s="196">
        <v>1.03</v>
      </c>
      <c r="V17" s="196">
        <v>4.4400000000000004</v>
      </c>
      <c r="W17" s="196">
        <v>9.44</v>
      </c>
      <c r="X17" s="196">
        <v>30.86</v>
      </c>
      <c r="Y17" s="196">
        <v>0</v>
      </c>
      <c r="Z17" s="196">
        <v>58.49</v>
      </c>
      <c r="AA17" s="196">
        <v>19.989999999999998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11.35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9.99</v>
      </c>
      <c r="E18" s="196">
        <v>0</v>
      </c>
      <c r="F18" s="196">
        <v>0</v>
      </c>
      <c r="G18" s="196">
        <v>15.99</v>
      </c>
      <c r="H18" s="196">
        <v>0</v>
      </c>
      <c r="I18" s="196">
        <v>7.06</v>
      </c>
      <c r="J18" s="196">
        <v>21.52</v>
      </c>
      <c r="K18" s="196">
        <v>7.39</v>
      </c>
      <c r="L18" s="196">
        <v>273.26</v>
      </c>
      <c r="M18" s="196">
        <v>1.1299999999999999</v>
      </c>
      <c r="N18" s="196">
        <v>0.73</v>
      </c>
      <c r="O18" s="196">
        <v>0</v>
      </c>
      <c r="P18" s="196">
        <v>1.55</v>
      </c>
      <c r="Q18" s="196">
        <v>3.81</v>
      </c>
      <c r="R18" s="196">
        <v>7.25</v>
      </c>
      <c r="S18" s="196">
        <v>4.26</v>
      </c>
      <c r="T18" s="196">
        <v>0</v>
      </c>
      <c r="U18" s="196">
        <v>1.03</v>
      </c>
      <c r="V18" s="196">
        <v>4.4400000000000004</v>
      </c>
      <c r="W18" s="196">
        <v>9.44</v>
      </c>
      <c r="X18" s="196">
        <v>30.86</v>
      </c>
      <c r="Y18" s="196">
        <v>0</v>
      </c>
      <c r="Z18" s="196">
        <v>58.49</v>
      </c>
      <c r="AA18" s="196">
        <v>19.989999999999998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11.35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9.99</v>
      </c>
      <c r="E19" s="196">
        <v>0</v>
      </c>
      <c r="F19" s="196">
        <v>0</v>
      </c>
      <c r="G19" s="196">
        <v>15.99</v>
      </c>
      <c r="H19" s="196">
        <v>0</v>
      </c>
      <c r="I19" s="196">
        <v>7.06</v>
      </c>
      <c r="J19" s="196">
        <v>21.52</v>
      </c>
      <c r="K19" s="196">
        <v>7.39</v>
      </c>
      <c r="L19" s="196">
        <v>273.26</v>
      </c>
      <c r="M19" s="196">
        <v>1.1299999999999999</v>
      </c>
      <c r="N19" s="196">
        <v>0.73</v>
      </c>
      <c r="O19" s="196">
        <v>0</v>
      </c>
      <c r="P19" s="196">
        <v>1.55</v>
      </c>
      <c r="Q19" s="196">
        <v>3.81</v>
      </c>
      <c r="R19" s="196">
        <v>7.25</v>
      </c>
      <c r="S19" s="196">
        <v>4.26</v>
      </c>
      <c r="T19" s="196">
        <v>0</v>
      </c>
      <c r="U19" s="196">
        <v>1.03</v>
      </c>
      <c r="V19" s="196">
        <v>4.4400000000000004</v>
      </c>
      <c r="W19" s="196">
        <v>9.44</v>
      </c>
      <c r="X19" s="196">
        <v>30.86</v>
      </c>
      <c r="Y19" s="196">
        <v>0</v>
      </c>
      <c r="Z19" s="196">
        <v>58.49</v>
      </c>
      <c r="AA19" s="196">
        <v>19.989999999999998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11.35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9.99</v>
      </c>
      <c r="E20" s="196">
        <v>0</v>
      </c>
      <c r="F20" s="196">
        <v>0</v>
      </c>
      <c r="G20" s="196">
        <v>15.99</v>
      </c>
      <c r="H20" s="196">
        <v>0</v>
      </c>
      <c r="I20" s="196">
        <v>7.06</v>
      </c>
      <c r="J20" s="196">
        <v>21.52</v>
      </c>
      <c r="K20" s="196">
        <v>7.39</v>
      </c>
      <c r="L20" s="196">
        <v>273.26</v>
      </c>
      <c r="M20" s="196">
        <v>1.1299999999999999</v>
      </c>
      <c r="N20" s="196">
        <v>0.73</v>
      </c>
      <c r="O20" s="196">
        <v>0</v>
      </c>
      <c r="P20" s="196">
        <v>1.55</v>
      </c>
      <c r="Q20" s="196">
        <v>3.81</v>
      </c>
      <c r="R20" s="196">
        <v>7.25</v>
      </c>
      <c r="S20" s="196">
        <v>4.26</v>
      </c>
      <c r="T20" s="196">
        <v>0</v>
      </c>
      <c r="U20" s="196">
        <v>1.03</v>
      </c>
      <c r="V20" s="196">
        <v>4.4400000000000004</v>
      </c>
      <c r="W20" s="196">
        <v>9.44</v>
      </c>
      <c r="X20" s="196">
        <v>30.86</v>
      </c>
      <c r="Y20" s="196">
        <v>0</v>
      </c>
      <c r="Z20" s="196">
        <v>58.49</v>
      </c>
      <c r="AA20" s="196">
        <v>19.989999999999998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11.35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9.99</v>
      </c>
      <c r="E21" s="196">
        <v>0</v>
      </c>
      <c r="F21" s="196">
        <v>0</v>
      </c>
      <c r="G21" s="196">
        <v>15.99</v>
      </c>
      <c r="H21" s="196">
        <v>0</v>
      </c>
      <c r="I21" s="196">
        <v>7.06</v>
      </c>
      <c r="J21" s="196">
        <v>21.52</v>
      </c>
      <c r="K21" s="196">
        <v>7.39</v>
      </c>
      <c r="L21" s="196">
        <v>273.26</v>
      </c>
      <c r="M21" s="196">
        <v>1.1299999999999999</v>
      </c>
      <c r="N21" s="196">
        <v>0.73</v>
      </c>
      <c r="O21" s="196">
        <v>0</v>
      </c>
      <c r="P21" s="196">
        <v>1.55</v>
      </c>
      <c r="Q21" s="196">
        <v>3.81</v>
      </c>
      <c r="R21" s="196">
        <v>7.25</v>
      </c>
      <c r="S21" s="196">
        <v>4.26</v>
      </c>
      <c r="T21" s="196">
        <v>0</v>
      </c>
      <c r="U21" s="196">
        <v>1.03</v>
      </c>
      <c r="V21" s="196">
        <v>4.4400000000000004</v>
      </c>
      <c r="W21" s="196">
        <v>9.44</v>
      </c>
      <c r="X21" s="196">
        <v>30.86</v>
      </c>
      <c r="Y21" s="196">
        <v>0</v>
      </c>
      <c r="Z21" s="196">
        <v>58.49</v>
      </c>
      <c r="AA21" s="196">
        <v>19.989999999999998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11.35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9.99</v>
      </c>
      <c r="E22" s="196">
        <v>0</v>
      </c>
      <c r="F22" s="196">
        <v>0</v>
      </c>
      <c r="G22" s="196">
        <v>15.99</v>
      </c>
      <c r="H22" s="196">
        <v>0</v>
      </c>
      <c r="I22" s="196">
        <v>7.06</v>
      </c>
      <c r="J22" s="196">
        <v>21.52</v>
      </c>
      <c r="K22" s="196">
        <v>7.39</v>
      </c>
      <c r="L22" s="196">
        <v>273.26</v>
      </c>
      <c r="M22" s="196">
        <v>1.1299999999999999</v>
      </c>
      <c r="N22" s="196">
        <v>0.73</v>
      </c>
      <c r="O22" s="196">
        <v>0</v>
      </c>
      <c r="P22" s="196">
        <v>1.55</v>
      </c>
      <c r="Q22" s="196">
        <v>3.81</v>
      </c>
      <c r="R22" s="196">
        <v>7.25</v>
      </c>
      <c r="S22" s="196">
        <v>4.26</v>
      </c>
      <c r="T22" s="196">
        <v>0</v>
      </c>
      <c r="U22" s="196">
        <v>1.03</v>
      </c>
      <c r="V22" s="196">
        <v>4.4400000000000004</v>
      </c>
      <c r="W22" s="196">
        <v>10.39</v>
      </c>
      <c r="X22" s="196">
        <v>30.86</v>
      </c>
      <c r="Y22" s="196">
        <v>0</v>
      </c>
      <c r="Z22" s="196">
        <v>58.49</v>
      </c>
      <c r="AA22" s="196">
        <v>19.989999999999998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11.35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9.99</v>
      </c>
      <c r="E23" s="196">
        <v>0</v>
      </c>
      <c r="F23" s="196">
        <v>0</v>
      </c>
      <c r="G23" s="196">
        <v>15.99</v>
      </c>
      <c r="H23" s="196">
        <v>0</v>
      </c>
      <c r="I23" s="196">
        <v>7.06</v>
      </c>
      <c r="J23" s="196">
        <v>21.52</v>
      </c>
      <c r="K23" s="196">
        <v>7.39</v>
      </c>
      <c r="L23" s="196">
        <v>273.26</v>
      </c>
      <c r="M23" s="196">
        <v>1.1299999999999999</v>
      </c>
      <c r="N23" s="196">
        <v>0.73</v>
      </c>
      <c r="O23" s="196">
        <v>0</v>
      </c>
      <c r="P23" s="196">
        <v>1.55</v>
      </c>
      <c r="Q23" s="196">
        <v>3.81</v>
      </c>
      <c r="R23" s="196">
        <v>1.23</v>
      </c>
      <c r="S23" s="196">
        <v>4.26</v>
      </c>
      <c r="T23" s="196">
        <v>0</v>
      </c>
      <c r="U23" s="196">
        <v>1.03</v>
      </c>
      <c r="V23" s="196">
        <v>3.5</v>
      </c>
      <c r="W23" s="196">
        <v>0.63</v>
      </c>
      <c r="X23" s="196">
        <v>5.64</v>
      </c>
      <c r="Y23" s="196">
        <v>0</v>
      </c>
      <c r="Z23" s="196">
        <v>19.8</v>
      </c>
      <c r="AA23" s="196">
        <v>1.1100000000000001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11.35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9.99</v>
      </c>
      <c r="E24" s="196">
        <v>0</v>
      </c>
      <c r="F24" s="196">
        <v>0</v>
      </c>
      <c r="G24" s="196">
        <v>15.99</v>
      </c>
      <c r="H24" s="196">
        <v>0</v>
      </c>
      <c r="I24" s="196">
        <v>7.06</v>
      </c>
      <c r="J24" s="196">
        <v>21.52</v>
      </c>
      <c r="K24" s="196">
        <v>7.39</v>
      </c>
      <c r="L24" s="196">
        <v>273.25</v>
      </c>
      <c r="M24" s="196">
        <v>1.1299999999999999</v>
      </c>
      <c r="N24" s="196">
        <v>0.73</v>
      </c>
      <c r="O24" s="196">
        <v>0</v>
      </c>
      <c r="P24" s="196">
        <v>1.55</v>
      </c>
      <c r="Q24" s="196">
        <v>3.81</v>
      </c>
      <c r="R24" s="196">
        <v>0.52</v>
      </c>
      <c r="S24" s="196">
        <v>4.26</v>
      </c>
      <c r="T24" s="196">
        <v>0</v>
      </c>
      <c r="U24" s="196">
        <v>1.03</v>
      </c>
      <c r="V24" s="196">
        <v>1.83</v>
      </c>
      <c r="W24" s="196">
        <v>0.56999999999999995</v>
      </c>
      <c r="X24" s="196">
        <v>2.06</v>
      </c>
      <c r="Y24" s="196">
        <v>0</v>
      </c>
      <c r="Z24" s="196">
        <v>3.39</v>
      </c>
      <c r="AA24" s="196">
        <v>1.1100000000000001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11.35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9.99</v>
      </c>
      <c r="E25" s="196">
        <v>0</v>
      </c>
      <c r="F25" s="196">
        <v>0</v>
      </c>
      <c r="G25" s="196">
        <v>15.99</v>
      </c>
      <c r="H25" s="196">
        <v>0</v>
      </c>
      <c r="I25" s="196">
        <v>7.06</v>
      </c>
      <c r="J25" s="196">
        <v>21.52</v>
      </c>
      <c r="K25" s="196">
        <v>7.39</v>
      </c>
      <c r="L25" s="196">
        <v>204.14</v>
      </c>
      <c r="M25" s="196">
        <v>1.1299999999999999</v>
      </c>
      <c r="N25" s="196">
        <v>0.73</v>
      </c>
      <c r="O25" s="196">
        <v>0</v>
      </c>
      <c r="P25" s="196">
        <v>1.55</v>
      </c>
      <c r="Q25" s="196">
        <v>3.81</v>
      </c>
      <c r="R25" s="196">
        <v>7.25</v>
      </c>
      <c r="S25" s="196">
        <v>4.26</v>
      </c>
      <c r="T25" s="196">
        <v>0</v>
      </c>
      <c r="U25" s="196">
        <v>1.03</v>
      </c>
      <c r="V25" s="196">
        <v>4.4400000000000004</v>
      </c>
      <c r="W25" s="196">
        <v>0.56999999999999995</v>
      </c>
      <c r="X25" s="196">
        <v>2.06</v>
      </c>
      <c r="Y25" s="196">
        <v>0</v>
      </c>
      <c r="Z25" s="196">
        <v>3.11</v>
      </c>
      <c r="AA25" s="196">
        <v>19.989999999999998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11.35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9.99</v>
      </c>
      <c r="E26" s="196">
        <v>0</v>
      </c>
      <c r="F26" s="196">
        <v>0</v>
      </c>
      <c r="G26" s="196">
        <v>15.99</v>
      </c>
      <c r="H26" s="196">
        <v>0</v>
      </c>
      <c r="I26" s="196">
        <v>7.06</v>
      </c>
      <c r="J26" s="196">
        <v>21.52</v>
      </c>
      <c r="K26" s="196">
        <v>7.39</v>
      </c>
      <c r="L26" s="196">
        <v>127.34</v>
      </c>
      <c r="M26" s="196">
        <v>1.1299999999999999</v>
      </c>
      <c r="N26" s="196">
        <v>0.73</v>
      </c>
      <c r="O26" s="196">
        <v>0</v>
      </c>
      <c r="P26" s="196">
        <v>1.55</v>
      </c>
      <c r="Q26" s="196">
        <v>3.81</v>
      </c>
      <c r="R26" s="196">
        <v>7.25</v>
      </c>
      <c r="S26" s="196">
        <v>4.26</v>
      </c>
      <c r="T26" s="196">
        <v>0</v>
      </c>
      <c r="U26" s="196">
        <v>1.03</v>
      </c>
      <c r="V26" s="196">
        <v>4.4400000000000004</v>
      </c>
      <c r="W26" s="196">
        <v>0.56999999999999995</v>
      </c>
      <c r="X26" s="196">
        <v>2.06</v>
      </c>
      <c r="Y26" s="196">
        <v>0</v>
      </c>
      <c r="Z26" s="196">
        <v>58.49</v>
      </c>
      <c r="AA26" s="196">
        <v>19.989999999999998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11.35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9.99</v>
      </c>
      <c r="E27" s="196">
        <v>0</v>
      </c>
      <c r="F27" s="196">
        <v>0</v>
      </c>
      <c r="G27" s="196">
        <v>15.99</v>
      </c>
      <c r="H27" s="196">
        <v>0</v>
      </c>
      <c r="I27" s="196">
        <v>7.06</v>
      </c>
      <c r="J27" s="196">
        <v>21.52</v>
      </c>
      <c r="K27" s="196">
        <v>7.39</v>
      </c>
      <c r="L27" s="196">
        <v>50.55</v>
      </c>
      <c r="M27" s="196">
        <v>1.1299999999999999</v>
      </c>
      <c r="N27" s="196">
        <v>0.73</v>
      </c>
      <c r="O27" s="196">
        <v>0</v>
      </c>
      <c r="P27" s="196">
        <v>1.55</v>
      </c>
      <c r="Q27" s="196">
        <v>3.81</v>
      </c>
      <c r="R27" s="196">
        <v>7.25</v>
      </c>
      <c r="S27" s="196">
        <v>4.26</v>
      </c>
      <c r="T27" s="196">
        <v>0</v>
      </c>
      <c r="U27" s="196">
        <v>1.03</v>
      </c>
      <c r="V27" s="196">
        <v>4.4400000000000004</v>
      </c>
      <c r="W27" s="196">
        <v>0.56999999999999995</v>
      </c>
      <c r="X27" s="196">
        <v>2.06</v>
      </c>
      <c r="Y27" s="196">
        <v>0</v>
      </c>
      <c r="Z27" s="196">
        <v>58.49</v>
      </c>
      <c r="AA27" s="196">
        <v>19.989999999999998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13.4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9.99</v>
      </c>
      <c r="E28" s="196">
        <v>0</v>
      </c>
      <c r="F28" s="196">
        <v>0</v>
      </c>
      <c r="G28" s="196">
        <v>15.99</v>
      </c>
      <c r="H28" s="196">
        <v>0</v>
      </c>
      <c r="I28" s="196">
        <v>7.06</v>
      </c>
      <c r="J28" s="196">
        <v>21.52</v>
      </c>
      <c r="K28" s="196">
        <v>0.4</v>
      </c>
      <c r="L28" s="196">
        <v>23.2</v>
      </c>
      <c r="M28" s="196">
        <v>1.1299999999999999</v>
      </c>
      <c r="N28" s="196">
        <v>0.73</v>
      </c>
      <c r="O28" s="196">
        <v>0</v>
      </c>
      <c r="P28" s="196">
        <v>1.55</v>
      </c>
      <c r="Q28" s="196">
        <v>1.1299999999999999</v>
      </c>
      <c r="R28" s="196">
        <v>0.61</v>
      </c>
      <c r="S28" s="196">
        <v>0.8</v>
      </c>
      <c r="T28" s="196">
        <v>0</v>
      </c>
      <c r="U28" s="196">
        <v>1.03</v>
      </c>
      <c r="V28" s="196">
        <v>0.25</v>
      </c>
      <c r="W28" s="196">
        <v>0.56999999999999995</v>
      </c>
      <c r="X28" s="196">
        <v>2.06</v>
      </c>
      <c r="Y28" s="196">
        <v>0</v>
      </c>
      <c r="Z28" s="196">
        <v>5.23</v>
      </c>
      <c r="AA28" s="196">
        <v>1.1100000000000001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9.99</v>
      </c>
      <c r="E29" s="196">
        <v>0</v>
      </c>
      <c r="F29" s="196">
        <v>0</v>
      </c>
      <c r="G29" s="196">
        <v>15.99</v>
      </c>
      <c r="H29" s="196">
        <v>0</v>
      </c>
      <c r="I29" s="196">
        <v>7.06</v>
      </c>
      <c r="J29" s="196">
        <v>21.52</v>
      </c>
      <c r="K29" s="196">
        <v>0.37</v>
      </c>
      <c r="L29" s="196">
        <v>23.2</v>
      </c>
      <c r="M29" s="196">
        <v>1.1299999999999999</v>
      </c>
      <c r="N29" s="196">
        <v>0.73</v>
      </c>
      <c r="O29" s="196">
        <v>0</v>
      </c>
      <c r="P29" s="196">
        <v>1.55</v>
      </c>
      <c r="Q29" s="196">
        <v>0.28999999999999998</v>
      </c>
      <c r="R29" s="196">
        <v>0.52</v>
      </c>
      <c r="S29" s="196">
        <v>0.33</v>
      </c>
      <c r="T29" s="196">
        <v>0</v>
      </c>
      <c r="U29" s="196">
        <v>1.03</v>
      </c>
      <c r="V29" s="196">
        <v>0.25</v>
      </c>
      <c r="W29" s="196">
        <v>0.56999999999999995</v>
      </c>
      <c r="X29" s="196">
        <v>2.06</v>
      </c>
      <c r="Y29" s="196">
        <v>0</v>
      </c>
      <c r="Z29" s="196">
        <v>3.12</v>
      </c>
      <c r="AA29" s="196">
        <v>1.1100000000000001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39.520000000000003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9.99</v>
      </c>
      <c r="E30" s="196">
        <v>0</v>
      </c>
      <c r="F30" s="196">
        <v>0</v>
      </c>
      <c r="G30" s="196">
        <v>15.99</v>
      </c>
      <c r="H30" s="196">
        <v>0</v>
      </c>
      <c r="I30" s="196">
        <v>7.06</v>
      </c>
      <c r="J30" s="196">
        <v>21.52</v>
      </c>
      <c r="K30" s="196">
        <v>0.37</v>
      </c>
      <c r="L30" s="196">
        <v>23.2</v>
      </c>
      <c r="M30" s="196">
        <v>1.1299999999999999</v>
      </c>
      <c r="N30" s="196">
        <v>0.73</v>
      </c>
      <c r="O30" s="196">
        <v>0</v>
      </c>
      <c r="P30" s="196">
        <v>1.55</v>
      </c>
      <c r="Q30" s="196">
        <v>0.27</v>
      </c>
      <c r="R30" s="196">
        <v>0.52</v>
      </c>
      <c r="S30" s="196">
        <v>0.33</v>
      </c>
      <c r="T30" s="196">
        <v>0</v>
      </c>
      <c r="U30" s="196">
        <v>1.03</v>
      </c>
      <c r="V30" s="196">
        <v>0.25</v>
      </c>
      <c r="W30" s="196">
        <v>0.56999999999999995</v>
      </c>
      <c r="X30" s="196">
        <v>2.06</v>
      </c>
      <c r="Y30" s="196">
        <v>0</v>
      </c>
      <c r="Z30" s="196">
        <v>3.12</v>
      </c>
      <c r="AA30" s="196">
        <v>1.1100000000000001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30.85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9.99</v>
      </c>
      <c r="E31" s="196">
        <v>0</v>
      </c>
      <c r="F31" s="196">
        <v>0</v>
      </c>
      <c r="G31" s="196">
        <v>15.99</v>
      </c>
      <c r="H31" s="196">
        <v>0</v>
      </c>
      <c r="I31" s="196">
        <v>7.06</v>
      </c>
      <c r="J31" s="196">
        <v>21.52</v>
      </c>
      <c r="K31" s="196">
        <v>0.37</v>
      </c>
      <c r="L31" s="196">
        <v>23.2</v>
      </c>
      <c r="M31" s="196">
        <v>1.1299999999999999</v>
      </c>
      <c r="N31" s="196">
        <v>0.73</v>
      </c>
      <c r="O31" s="196">
        <v>0</v>
      </c>
      <c r="P31" s="196">
        <v>1.55</v>
      </c>
      <c r="Q31" s="196">
        <v>0.27</v>
      </c>
      <c r="R31" s="196">
        <v>0.52</v>
      </c>
      <c r="S31" s="196">
        <v>0.33</v>
      </c>
      <c r="T31" s="196">
        <v>0</v>
      </c>
      <c r="U31" s="196">
        <v>1.03</v>
      </c>
      <c r="V31" s="196">
        <v>0.25</v>
      </c>
      <c r="W31" s="196">
        <v>0.56999999999999995</v>
      </c>
      <c r="X31" s="196">
        <v>2.06</v>
      </c>
      <c r="Y31" s="196">
        <v>0</v>
      </c>
      <c r="Z31" s="196">
        <v>3.12</v>
      </c>
      <c r="AA31" s="196">
        <v>1.1100000000000001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30.85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9.99</v>
      </c>
      <c r="E32" s="196">
        <v>0</v>
      </c>
      <c r="F32" s="196">
        <v>0</v>
      </c>
      <c r="G32" s="196">
        <v>15.99</v>
      </c>
      <c r="H32" s="196">
        <v>0</v>
      </c>
      <c r="I32" s="196">
        <v>7.06</v>
      </c>
      <c r="J32" s="196">
        <v>21.52</v>
      </c>
      <c r="K32" s="196">
        <v>0.37</v>
      </c>
      <c r="L32" s="196">
        <v>23.2</v>
      </c>
      <c r="M32" s="196">
        <v>1.1299999999999999</v>
      </c>
      <c r="N32" s="196">
        <v>0.73</v>
      </c>
      <c r="O32" s="196">
        <v>0</v>
      </c>
      <c r="P32" s="196">
        <v>1.55</v>
      </c>
      <c r="Q32" s="196">
        <v>0.27</v>
      </c>
      <c r="R32" s="196">
        <v>0.52</v>
      </c>
      <c r="S32" s="196">
        <v>0.33</v>
      </c>
      <c r="T32" s="196">
        <v>0</v>
      </c>
      <c r="U32" s="196">
        <v>1.03</v>
      </c>
      <c r="V32" s="196">
        <v>0.25</v>
      </c>
      <c r="W32" s="196">
        <v>0.56999999999999995</v>
      </c>
      <c r="X32" s="196">
        <v>2.06</v>
      </c>
      <c r="Y32" s="196">
        <v>0</v>
      </c>
      <c r="Z32" s="196">
        <v>3.12</v>
      </c>
      <c r="AA32" s="196">
        <v>1.1100000000000001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30.85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9.99</v>
      </c>
      <c r="E33" s="196">
        <v>0</v>
      </c>
      <c r="F33" s="196">
        <v>0</v>
      </c>
      <c r="G33" s="196">
        <v>15.99</v>
      </c>
      <c r="H33" s="196">
        <v>0</v>
      </c>
      <c r="I33" s="196">
        <v>7.06</v>
      </c>
      <c r="J33" s="196">
        <v>21.52</v>
      </c>
      <c r="K33" s="196">
        <v>0.37</v>
      </c>
      <c r="L33" s="196">
        <v>23.2</v>
      </c>
      <c r="M33" s="196">
        <v>1.1299999999999999</v>
      </c>
      <c r="N33" s="196">
        <v>0.73</v>
      </c>
      <c r="O33" s="196">
        <v>0</v>
      </c>
      <c r="P33" s="196">
        <v>1.55</v>
      </c>
      <c r="Q33" s="196">
        <v>0.27</v>
      </c>
      <c r="R33" s="196">
        <v>0.52</v>
      </c>
      <c r="S33" s="196">
        <v>0.33</v>
      </c>
      <c r="T33" s="196">
        <v>0</v>
      </c>
      <c r="U33" s="196">
        <v>1.03</v>
      </c>
      <c r="V33" s="196">
        <v>0.25</v>
      </c>
      <c r="W33" s="196">
        <v>0.56999999999999995</v>
      </c>
      <c r="X33" s="196">
        <v>2.06</v>
      </c>
      <c r="Y33" s="196">
        <v>0</v>
      </c>
      <c r="Z33" s="196">
        <v>3.12</v>
      </c>
      <c r="AA33" s="196">
        <v>0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30.85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9.99</v>
      </c>
      <c r="E34" s="196">
        <v>0</v>
      </c>
      <c r="F34" s="196">
        <v>0</v>
      </c>
      <c r="G34" s="196">
        <v>15.99</v>
      </c>
      <c r="H34" s="196">
        <v>0</v>
      </c>
      <c r="I34" s="196">
        <v>7.06</v>
      </c>
      <c r="J34" s="196">
        <v>21.52</v>
      </c>
      <c r="K34" s="196">
        <v>0.37</v>
      </c>
      <c r="L34" s="196">
        <v>23.2</v>
      </c>
      <c r="M34" s="196">
        <v>1.1299999999999999</v>
      </c>
      <c r="N34" s="196">
        <v>0.73</v>
      </c>
      <c r="O34" s="196">
        <v>0</v>
      </c>
      <c r="P34" s="196">
        <v>1.55</v>
      </c>
      <c r="Q34" s="196">
        <v>0.27</v>
      </c>
      <c r="R34" s="196">
        <v>0.52</v>
      </c>
      <c r="S34" s="196">
        <v>0.33</v>
      </c>
      <c r="T34" s="196">
        <v>0</v>
      </c>
      <c r="U34" s="196">
        <v>1.03</v>
      </c>
      <c r="V34" s="196">
        <v>0.25</v>
      </c>
      <c r="W34" s="196">
        <v>0.56999999999999995</v>
      </c>
      <c r="X34" s="196">
        <v>2.06</v>
      </c>
      <c r="Y34" s="196">
        <v>0</v>
      </c>
      <c r="Z34" s="196">
        <v>3.12</v>
      </c>
      <c r="AA34" s="196">
        <v>0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30.85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9.92</v>
      </c>
      <c r="E35" s="196">
        <v>0</v>
      </c>
      <c r="F35" s="196">
        <v>0</v>
      </c>
      <c r="G35" s="196">
        <v>15.99</v>
      </c>
      <c r="H35" s="196">
        <v>0</v>
      </c>
      <c r="I35" s="196">
        <v>7.06</v>
      </c>
      <c r="J35" s="196">
        <v>21.52</v>
      </c>
      <c r="K35" s="196">
        <v>0.37</v>
      </c>
      <c r="L35" s="196">
        <v>23.2</v>
      </c>
      <c r="M35" s="196">
        <v>1.1299999999999999</v>
      </c>
      <c r="N35" s="196">
        <v>0.73</v>
      </c>
      <c r="O35" s="196">
        <v>0</v>
      </c>
      <c r="P35" s="196">
        <v>1.55</v>
      </c>
      <c r="Q35" s="196">
        <v>0.27</v>
      </c>
      <c r="R35" s="196">
        <v>0.52</v>
      </c>
      <c r="S35" s="196">
        <v>0.33</v>
      </c>
      <c r="T35" s="196">
        <v>0</v>
      </c>
      <c r="U35" s="196">
        <v>1.03</v>
      </c>
      <c r="V35" s="196">
        <v>0.25</v>
      </c>
      <c r="W35" s="196">
        <v>0.56999999999999995</v>
      </c>
      <c r="X35" s="196">
        <v>2.06</v>
      </c>
      <c r="Y35" s="196">
        <v>0</v>
      </c>
      <c r="Z35" s="196">
        <v>3.12</v>
      </c>
      <c r="AA35" s="196">
        <v>0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30.85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9.92</v>
      </c>
      <c r="E36" s="196">
        <v>0</v>
      </c>
      <c r="F36" s="196">
        <v>0</v>
      </c>
      <c r="G36" s="196">
        <v>15.99</v>
      </c>
      <c r="H36" s="196">
        <v>0</v>
      </c>
      <c r="I36" s="196">
        <v>7.06</v>
      </c>
      <c r="J36" s="196">
        <v>21.52</v>
      </c>
      <c r="K36" s="196">
        <v>0.37</v>
      </c>
      <c r="L36" s="196">
        <v>23.2</v>
      </c>
      <c r="M36" s="196">
        <v>1.1299999999999999</v>
      </c>
      <c r="N36" s="196">
        <v>0.73</v>
      </c>
      <c r="O36" s="196">
        <v>0</v>
      </c>
      <c r="P36" s="196">
        <v>1.55</v>
      </c>
      <c r="Q36" s="196">
        <v>0.27</v>
      </c>
      <c r="R36" s="196">
        <v>0.52</v>
      </c>
      <c r="S36" s="196">
        <v>0.33</v>
      </c>
      <c r="T36" s="196">
        <v>0</v>
      </c>
      <c r="U36" s="196">
        <v>1.03</v>
      </c>
      <c r="V36" s="196">
        <v>0.25</v>
      </c>
      <c r="W36" s="196">
        <v>0.56999999999999995</v>
      </c>
      <c r="X36" s="196">
        <v>2.06</v>
      </c>
      <c r="Y36" s="196">
        <v>0</v>
      </c>
      <c r="Z36" s="196">
        <v>3.12</v>
      </c>
      <c r="AA36" s="196">
        <v>0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30.85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9.92</v>
      </c>
      <c r="E37" s="196">
        <v>0</v>
      </c>
      <c r="F37" s="196">
        <v>0</v>
      </c>
      <c r="G37" s="196">
        <v>15.99</v>
      </c>
      <c r="H37" s="196">
        <v>0</v>
      </c>
      <c r="I37" s="196">
        <v>7.06</v>
      </c>
      <c r="J37" s="196">
        <v>21.52</v>
      </c>
      <c r="K37" s="196">
        <v>0.37</v>
      </c>
      <c r="L37" s="196">
        <v>23.2</v>
      </c>
      <c r="M37" s="196">
        <v>1.1299999999999999</v>
      </c>
      <c r="N37" s="196">
        <v>0.73</v>
      </c>
      <c r="O37" s="196">
        <v>0</v>
      </c>
      <c r="P37" s="196">
        <v>1.55</v>
      </c>
      <c r="Q37" s="196">
        <v>0.27</v>
      </c>
      <c r="R37" s="196">
        <v>0.52</v>
      </c>
      <c r="S37" s="196">
        <v>0.33</v>
      </c>
      <c r="T37" s="196">
        <v>0</v>
      </c>
      <c r="U37" s="196">
        <v>1.03</v>
      </c>
      <c r="V37" s="196">
        <v>0.25</v>
      </c>
      <c r="W37" s="196">
        <v>0.56999999999999995</v>
      </c>
      <c r="X37" s="196">
        <v>2.06</v>
      </c>
      <c r="Y37" s="196">
        <v>0</v>
      </c>
      <c r="Z37" s="196">
        <v>3.12</v>
      </c>
      <c r="AA37" s="196">
        <v>0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30.85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9.92</v>
      </c>
      <c r="E38" s="196">
        <v>0</v>
      </c>
      <c r="F38" s="196">
        <v>0</v>
      </c>
      <c r="G38" s="196">
        <v>15.99</v>
      </c>
      <c r="H38" s="196">
        <v>0</v>
      </c>
      <c r="I38" s="196">
        <v>7.06</v>
      </c>
      <c r="J38" s="196">
        <v>21.52</v>
      </c>
      <c r="K38" s="196">
        <v>0.37</v>
      </c>
      <c r="L38" s="196">
        <v>23.2</v>
      </c>
      <c r="M38" s="196">
        <v>1.1299999999999999</v>
      </c>
      <c r="N38" s="196">
        <v>0.73</v>
      </c>
      <c r="O38" s="196">
        <v>0</v>
      </c>
      <c r="P38" s="196">
        <v>1.55</v>
      </c>
      <c r="Q38" s="196">
        <v>0.27</v>
      </c>
      <c r="R38" s="196">
        <v>0.52</v>
      </c>
      <c r="S38" s="196">
        <v>0.33</v>
      </c>
      <c r="T38" s="196">
        <v>0</v>
      </c>
      <c r="U38" s="196">
        <v>1.03</v>
      </c>
      <c r="V38" s="196">
        <v>0.25</v>
      </c>
      <c r="W38" s="196">
        <v>0.56999999999999995</v>
      </c>
      <c r="X38" s="196">
        <v>2.06</v>
      </c>
      <c r="Y38" s="196">
        <v>0</v>
      </c>
      <c r="Z38" s="196">
        <v>3.12</v>
      </c>
      <c r="AA38" s="196">
        <v>0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30.85</v>
      </c>
      <c r="AH38" s="196">
        <v>0</v>
      </c>
      <c r="AI38" s="196">
        <v>14.46</v>
      </c>
      <c r="AJ38" s="196">
        <v>0</v>
      </c>
      <c r="AK38" s="196">
        <v>19.61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9.92</v>
      </c>
      <c r="E39" s="196">
        <v>0</v>
      </c>
      <c r="F39" s="196">
        <v>0</v>
      </c>
      <c r="G39" s="196">
        <v>15.99</v>
      </c>
      <c r="H39" s="196">
        <v>0</v>
      </c>
      <c r="I39" s="196">
        <v>7.06</v>
      </c>
      <c r="J39" s="196">
        <v>21.52</v>
      </c>
      <c r="K39" s="196">
        <v>0.37</v>
      </c>
      <c r="L39" s="196">
        <v>23.2</v>
      </c>
      <c r="M39" s="196">
        <v>1.1299999999999999</v>
      </c>
      <c r="N39" s="196">
        <v>0.73</v>
      </c>
      <c r="O39" s="196">
        <v>0</v>
      </c>
      <c r="P39" s="196">
        <v>1.55</v>
      </c>
      <c r="Q39" s="196">
        <v>0.27</v>
      </c>
      <c r="R39" s="196">
        <v>0.52</v>
      </c>
      <c r="S39" s="196">
        <v>0.33</v>
      </c>
      <c r="T39" s="196">
        <v>0</v>
      </c>
      <c r="U39" s="196">
        <v>1.03</v>
      </c>
      <c r="V39" s="196">
        <v>0.25</v>
      </c>
      <c r="W39" s="196">
        <v>0.56999999999999995</v>
      </c>
      <c r="X39" s="196">
        <v>2.06</v>
      </c>
      <c r="Y39" s="196">
        <v>0</v>
      </c>
      <c r="Z39" s="196">
        <v>3.12</v>
      </c>
      <c r="AA39" s="196">
        <v>0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30.85</v>
      </c>
      <c r="AH39" s="196">
        <v>0</v>
      </c>
      <c r="AI39" s="196">
        <v>14.46</v>
      </c>
      <c r="AJ39" s="196">
        <v>0</v>
      </c>
      <c r="AK39" s="196">
        <v>19.61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9.92</v>
      </c>
      <c r="E40" s="196">
        <v>0</v>
      </c>
      <c r="F40" s="196">
        <v>0</v>
      </c>
      <c r="G40" s="196">
        <v>15.99</v>
      </c>
      <c r="H40" s="196">
        <v>0</v>
      </c>
      <c r="I40" s="196">
        <v>7.06</v>
      </c>
      <c r="J40" s="196">
        <v>21.52</v>
      </c>
      <c r="K40" s="196">
        <v>0.37</v>
      </c>
      <c r="L40" s="196">
        <v>23.2</v>
      </c>
      <c r="M40" s="196">
        <v>1.1299999999999999</v>
      </c>
      <c r="N40" s="196">
        <v>0.73</v>
      </c>
      <c r="O40" s="196">
        <v>0</v>
      </c>
      <c r="P40" s="196">
        <v>1.55</v>
      </c>
      <c r="Q40" s="196">
        <v>0.27</v>
      </c>
      <c r="R40" s="196">
        <v>0.52</v>
      </c>
      <c r="S40" s="196">
        <v>0.33</v>
      </c>
      <c r="T40" s="196">
        <v>0</v>
      </c>
      <c r="U40" s="196">
        <v>1.03</v>
      </c>
      <c r="V40" s="196">
        <v>0.25</v>
      </c>
      <c r="W40" s="196">
        <v>0.56999999999999995</v>
      </c>
      <c r="X40" s="196">
        <v>2.06</v>
      </c>
      <c r="Y40" s="196">
        <v>0</v>
      </c>
      <c r="Z40" s="196">
        <v>3.12</v>
      </c>
      <c r="AA40" s="196">
        <v>0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30.85</v>
      </c>
      <c r="AH40" s="196">
        <v>0</v>
      </c>
      <c r="AI40" s="196">
        <v>14.46</v>
      </c>
      <c r="AJ40" s="196">
        <v>0</v>
      </c>
      <c r="AK40" s="196">
        <v>19.61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9.92</v>
      </c>
      <c r="E41" s="196">
        <v>0</v>
      </c>
      <c r="F41" s="196">
        <v>0</v>
      </c>
      <c r="G41" s="196">
        <v>15.99</v>
      </c>
      <c r="H41" s="196">
        <v>0</v>
      </c>
      <c r="I41" s="196">
        <v>7.06</v>
      </c>
      <c r="J41" s="196">
        <v>21.52</v>
      </c>
      <c r="K41" s="196">
        <v>7.38</v>
      </c>
      <c r="L41" s="196">
        <v>23.2</v>
      </c>
      <c r="M41" s="196">
        <v>1.1299999999999999</v>
      </c>
      <c r="N41" s="196">
        <v>0.73</v>
      </c>
      <c r="O41" s="196">
        <v>0</v>
      </c>
      <c r="P41" s="196">
        <v>1.55</v>
      </c>
      <c r="Q41" s="196">
        <v>0.27</v>
      </c>
      <c r="R41" s="196">
        <v>0.52</v>
      </c>
      <c r="S41" s="196">
        <v>0.33</v>
      </c>
      <c r="T41" s="196">
        <v>0</v>
      </c>
      <c r="U41" s="196">
        <v>1.03</v>
      </c>
      <c r="V41" s="196">
        <v>0.25</v>
      </c>
      <c r="W41" s="196">
        <v>0.56999999999999995</v>
      </c>
      <c r="X41" s="196">
        <v>2.06</v>
      </c>
      <c r="Y41" s="196">
        <v>0</v>
      </c>
      <c r="Z41" s="196">
        <v>3.12</v>
      </c>
      <c r="AA41" s="196">
        <v>0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39.520000000000003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9.92</v>
      </c>
      <c r="E42" s="196">
        <v>0</v>
      </c>
      <c r="F42" s="196">
        <v>0</v>
      </c>
      <c r="G42" s="196">
        <v>15.99</v>
      </c>
      <c r="H42" s="196">
        <v>0</v>
      </c>
      <c r="I42" s="196">
        <v>7.06</v>
      </c>
      <c r="J42" s="196">
        <v>21.52</v>
      </c>
      <c r="K42" s="196">
        <v>7.38</v>
      </c>
      <c r="L42" s="196">
        <v>23.2</v>
      </c>
      <c r="M42" s="196">
        <v>1.1299999999999999</v>
      </c>
      <c r="N42" s="196">
        <v>0.73</v>
      </c>
      <c r="O42" s="196">
        <v>0</v>
      </c>
      <c r="P42" s="196">
        <v>1.55</v>
      </c>
      <c r="Q42" s="196">
        <v>0.27</v>
      </c>
      <c r="R42" s="196">
        <v>0.52</v>
      </c>
      <c r="S42" s="196">
        <v>0.33</v>
      </c>
      <c r="T42" s="196">
        <v>0</v>
      </c>
      <c r="U42" s="196">
        <v>1.03</v>
      </c>
      <c r="V42" s="196">
        <v>0.25</v>
      </c>
      <c r="W42" s="196">
        <v>0.56999999999999995</v>
      </c>
      <c r="X42" s="196">
        <v>2.06</v>
      </c>
      <c r="Y42" s="196">
        <v>0</v>
      </c>
      <c r="Z42" s="196">
        <v>3.12</v>
      </c>
      <c r="AA42" s="196">
        <v>0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39.520000000000003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9.92</v>
      </c>
      <c r="E43" s="196">
        <v>0</v>
      </c>
      <c r="F43" s="196">
        <v>0</v>
      </c>
      <c r="G43" s="196">
        <v>15.99</v>
      </c>
      <c r="H43" s="196">
        <v>0</v>
      </c>
      <c r="I43" s="196">
        <v>7.06</v>
      </c>
      <c r="J43" s="196">
        <v>21.52</v>
      </c>
      <c r="K43" s="196">
        <v>7.38</v>
      </c>
      <c r="L43" s="196">
        <v>23.2</v>
      </c>
      <c r="M43" s="196">
        <v>1.1299999999999999</v>
      </c>
      <c r="N43" s="196">
        <v>0.73</v>
      </c>
      <c r="O43" s="196">
        <v>0</v>
      </c>
      <c r="P43" s="196">
        <v>1.55</v>
      </c>
      <c r="Q43" s="196">
        <v>0.27</v>
      </c>
      <c r="R43" s="196">
        <v>0.52</v>
      </c>
      <c r="S43" s="196">
        <v>0.33</v>
      </c>
      <c r="T43" s="196">
        <v>0</v>
      </c>
      <c r="U43" s="196">
        <v>1.03</v>
      </c>
      <c r="V43" s="196">
        <v>0.25</v>
      </c>
      <c r="W43" s="196">
        <v>0.56999999999999995</v>
      </c>
      <c r="X43" s="196">
        <v>2.06</v>
      </c>
      <c r="Y43" s="196">
        <v>0</v>
      </c>
      <c r="Z43" s="196">
        <v>3.12</v>
      </c>
      <c r="AA43" s="196">
        <v>0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39.520000000000003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9.92</v>
      </c>
      <c r="E44" s="196">
        <v>0</v>
      </c>
      <c r="F44" s="196">
        <v>0</v>
      </c>
      <c r="G44" s="196">
        <v>15.99</v>
      </c>
      <c r="H44" s="196">
        <v>0</v>
      </c>
      <c r="I44" s="196">
        <v>7.06</v>
      </c>
      <c r="J44" s="196">
        <v>21.52</v>
      </c>
      <c r="K44" s="196">
        <v>7.38</v>
      </c>
      <c r="L44" s="196">
        <v>23.2</v>
      </c>
      <c r="M44" s="196">
        <v>1.1299999999999999</v>
      </c>
      <c r="N44" s="196">
        <v>0.73</v>
      </c>
      <c r="O44" s="196">
        <v>0</v>
      </c>
      <c r="P44" s="196">
        <v>1.55</v>
      </c>
      <c r="Q44" s="196">
        <v>0.27</v>
      </c>
      <c r="R44" s="196">
        <v>0.52</v>
      </c>
      <c r="S44" s="196">
        <v>0.33</v>
      </c>
      <c r="T44" s="196">
        <v>0</v>
      </c>
      <c r="U44" s="196">
        <v>1.03</v>
      </c>
      <c r="V44" s="196">
        <v>0.25</v>
      </c>
      <c r="W44" s="196">
        <v>0.56999999999999995</v>
      </c>
      <c r="X44" s="196">
        <v>2.06</v>
      </c>
      <c r="Y44" s="196">
        <v>0</v>
      </c>
      <c r="Z44" s="196">
        <v>3.12</v>
      </c>
      <c r="AA44" s="196">
        <v>0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30.85</v>
      </c>
      <c r="AH44" s="196">
        <v>0</v>
      </c>
      <c r="AI44" s="196">
        <v>14.46</v>
      </c>
      <c r="AJ44" s="196">
        <v>0</v>
      </c>
      <c r="AK44" s="196">
        <v>19.61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9.92</v>
      </c>
      <c r="E45" s="196">
        <v>0</v>
      </c>
      <c r="F45" s="196">
        <v>0</v>
      </c>
      <c r="G45" s="196">
        <v>15.99</v>
      </c>
      <c r="H45" s="196">
        <v>0</v>
      </c>
      <c r="I45" s="196">
        <v>7.06</v>
      </c>
      <c r="J45" s="196">
        <v>21.52</v>
      </c>
      <c r="K45" s="196">
        <v>7.38</v>
      </c>
      <c r="L45" s="196">
        <v>23.2</v>
      </c>
      <c r="M45" s="196">
        <v>1.1299999999999999</v>
      </c>
      <c r="N45" s="196">
        <v>0.73</v>
      </c>
      <c r="O45" s="196">
        <v>0</v>
      </c>
      <c r="P45" s="196">
        <v>1.55</v>
      </c>
      <c r="Q45" s="196">
        <v>0.27</v>
      </c>
      <c r="R45" s="196">
        <v>0.52</v>
      </c>
      <c r="S45" s="196">
        <v>0.33</v>
      </c>
      <c r="T45" s="196">
        <v>0</v>
      </c>
      <c r="U45" s="196">
        <v>1.03</v>
      </c>
      <c r="V45" s="196">
        <v>0.25</v>
      </c>
      <c r="W45" s="196">
        <v>0.56999999999999995</v>
      </c>
      <c r="X45" s="196">
        <v>2.06</v>
      </c>
      <c r="Y45" s="196">
        <v>0</v>
      </c>
      <c r="Z45" s="196">
        <v>3.12</v>
      </c>
      <c r="AA45" s="196">
        <v>0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30.85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9.92</v>
      </c>
      <c r="E46" s="196">
        <v>0</v>
      </c>
      <c r="F46" s="196">
        <v>0</v>
      </c>
      <c r="G46" s="196">
        <v>15.99</v>
      </c>
      <c r="H46" s="196">
        <v>0</v>
      </c>
      <c r="I46" s="196">
        <v>7.06</v>
      </c>
      <c r="J46" s="196">
        <v>21.52</v>
      </c>
      <c r="K46" s="196">
        <v>7.38</v>
      </c>
      <c r="L46" s="196">
        <v>23.2</v>
      </c>
      <c r="M46" s="196">
        <v>1.1299999999999999</v>
      </c>
      <c r="N46" s="196">
        <v>0.73</v>
      </c>
      <c r="O46" s="196">
        <v>0</v>
      </c>
      <c r="P46" s="196">
        <v>1.55</v>
      </c>
      <c r="Q46" s="196">
        <v>0.27</v>
      </c>
      <c r="R46" s="196">
        <v>0.52</v>
      </c>
      <c r="S46" s="196">
        <v>0.33</v>
      </c>
      <c r="T46" s="196">
        <v>0</v>
      </c>
      <c r="U46" s="196">
        <v>1.03</v>
      </c>
      <c r="V46" s="196">
        <v>0.25</v>
      </c>
      <c r="W46" s="196">
        <v>0.56999999999999995</v>
      </c>
      <c r="X46" s="196">
        <v>2.06</v>
      </c>
      <c r="Y46" s="196">
        <v>0</v>
      </c>
      <c r="Z46" s="196">
        <v>3.12</v>
      </c>
      <c r="AA46" s="196">
        <v>0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30.85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9.92</v>
      </c>
      <c r="E47" s="196">
        <v>0</v>
      </c>
      <c r="F47" s="196">
        <v>0</v>
      </c>
      <c r="G47" s="196">
        <v>15.99</v>
      </c>
      <c r="H47" s="196">
        <v>0</v>
      </c>
      <c r="I47" s="196">
        <v>7.06</v>
      </c>
      <c r="J47" s="196">
        <v>21.52</v>
      </c>
      <c r="K47" s="196">
        <v>0.37</v>
      </c>
      <c r="L47" s="196">
        <v>23.2</v>
      </c>
      <c r="M47" s="196">
        <v>1.1299999999999999</v>
      </c>
      <c r="N47" s="196">
        <v>0.73</v>
      </c>
      <c r="O47" s="196">
        <v>0</v>
      </c>
      <c r="P47" s="196">
        <v>1.55</v>
      </c>
      <c r="Q47" s="196">
        <v>0.27</v>
      </c>
      <c r="R47" s="196">
        <v>0.52</v>
      </c>
      <c r="S47" s="196">
        <v>0.33</v>
      </c>
      <c r="T47" s="196">
        <v>0</v>
      </c>
      <c r="U47" s="196">
        <v>1.03</v>
      </c>
      <c r="V47" s="196">
        <v>0.25</v>
      </c>
      <c r="W47" s="196">
        <v>0.56999999999999995</v>
      </c>
      <c r="X47" s="196">
        <v>2.06</v>
      </c>
      <c r="Y47" s="196">
        <v>0</v>
      </c>
      <c r="Z47" s="196">
        <v>3.12</v>
      </c>
      <c r="AA47" s="196">
        <v>0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9.92</v>
      </c>
      <c r="E48" s="196">
        <v>0</v>
      </c>
      <c r="F48" s="196">
        <v>0</v>
      </c>
      <c r="G48" s="196">
        <v>15.99</v>
      </c>
      <c r="H48" s="196">
        <v>0</v>
      </c>
      <c r="I48" s="196">
        <v>7.06</v>
      </c>
      <c r="J48" s="196">
        <v>21.52</v>
      </c>
      <c r="K48" s="196">
        <v>0.37</v>
      </c>
      <c r="L48" s="196">
        <v>23.2</v>
      </c>
      <c r="M48" s="196">
        <v>1.1299999999999999</v>
      </c>
      <c r="N48" s="196">
        <v>0.73</v>
      </c>
      <c r="O48" s="196">
        <v>0</v>
      </c>
      <c r="P48" s="196">
        <v>1.55</v>
      </c>
      <c r="Q48" s="196">
        <v>0.27</v>
      </c>
      <c r="R48" s="196">
        <v>0.52</v>
      </c>
      <c r="S48" s="196">
        <v>0.33</v>
      </c>
      <c r="T48" s="196">
        <v>0</v>
      </c>
      <c r="U48" s="196">
        <v>1.03</v>
      </c>
      <c r="V48" s="196">
        <v>0.25</v>
      </c>
      <c r="W48" s="196">
        <v>0.56999999999999995</v>
      </c>
      <c r="X48" s="196">
        <v>2.06</v>
      </c>
      <c r="Y48" s="196">
        <v>0</v>
      </c>
      <c r="Z48" s="196">
        <v>3.12</v>
      </c>
      <c r="AA48" s="196">
        <v>0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9.83</v>
      </c>
      <c r="E49" s="196">
        <v>0</v>
      </c>
      <c r="F49" s="196">
        <v>0</v>
      </c>
      <c r="G49" s="196">
        <v>15.99</v>
      </c>
      <c r="H49" s="196">
        <v>0</v>
      </c>
      <c r="I49" s="196">
        <v>7.06</v>
      </c>
      <c r="J49" s="196">
        <v>21.52</v>
      </c>
      <c r="K49" s="196">
        <v>0.37</v>
      </c>
      <c r="L49" s="196">
        <v>23.2</v>
      </c>
      <c r="M49" s="196">
        <v>1.1299999999999999</v>
      </c>
      <c r="N49" s="196">
        <v>0.73</v>
      </c>
      <c r="O49" s="196">
        <v>0</v>
      </c>
      <c r="P49" s="196">
        <v>1.55</v>
      </c>
      <c r="Q49" s="196">
        <v>0.27</v>
      </c>
      <c r="R49" s="196">
        <v>0.52</v>
      </c>
      <c r="S49" s="196">
        <v>0.33</v>
      </c>
      <c r="T49" s="196">
        <v>0</v>
      </c>
      <c r="U49" s="196">
        <v>1.03</v>
      </c>
      <c r="V49" s="196">
        <v>0.25</v>
      </c>
      <c r="W49" s="196">
        <v>0.56999999999999995</v>
      </c>
      <c r="X49" s="196">
        <v>2.06</v>
      </c>
      <c r="Y49" s="196">
        <v>0</v>
      </c>
      <c r="Z49" s="196">
        <v>3.12</v>
      </c>
      <c r="AA49" s="196">
        <v>0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9.83</v>
      </c>
      <c r="E50" s="196">
        <v>0</v>
      </c>
      <c r="F50" s="196">
        <v>0</v>
      </c>
      <c r="G50" s="196">
        <v>15.99</v>
      </c>
      <c r="H50" s="196">
        <v>0</v>
      </c>
      <c r="I50" s="196">
        <v>7.06</v>
      </c>
      <c r="J50" s="196">
        <v>21.52</v>
      </c>
      <c r="K50" s="196">
        <v>0.37</v>
      </c>
      <c r="L50" s="196">
        <v>23.2</v>
      </c>
      <c r="M50" s="196">
        <v>1.1299999999999999</v>
      </c>
      <c r="N50" s="196">
        <v>0.73</v>
      </c>
      <c r="O50" s="196">
        <v>0</v>
      </c>
      <c r="P50" s="196">
        <v>1.55</v>
      </c>
      <c r="Q50" s="196">
        <v>0.27</v>
      </c>
      <c r="R50" s="196">
        <v>0.52</v>
      </c>
      <c r="S50" s="196">
        <v>0.33</v>
      </c>
      <c r="T50" s="196">
        <v>0</v>
      </c>
      <c r="U50" s="196">
        <v>1.03</v>
      </c>
      <c r="V50" s="196">
        <v>0.25</v>
      </c>
      <c r="W50" s="196">
        <v>0.56999999999999995</v>
      </c>
      <c r="X50" s="196">
        <v>2.06</v>
      </c>
      <c r="Y50" s="196">
        <v>0</v>
      </c>
      <c r="Z50" s="196">
        <v>3.12</v>
      </c>
      <c r="AA50" s="196">
        <v>0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9.83</v>
      </c>
      <c r="E51" s="196">
        <v>0</v>
      </c>
      <c r="F51" s="196">
        <v>0</v>
      </c>
      <c r="G51" s="196">
        <v>15.99</v>
      </c>
      <c r="H51" s="196">
        <v>0</v>
      </c>
      <c r="I51" s="196">
        <v>7.06</v>
      </c>
      <c r="J51" s="196">
        <v>21.52</v>
      </c>
      <c r="K51" s="196">
        <v>0.37</v>
      </c>
      <c r="L51" s="196">
        <v>23.2</v>
      </c>
      <c r="M51" s="196">
        <v>1.1299999999999999</v>
      </c>
      <c r="N51" s="196">
        <v>0.73</v>
      </c>
      <c r="O51" s="196">
        <v>0</v>
      </c>
      <c r="P51" s="196">
        <v>1.55</v>
      </c>
      <c r="Q51" s="196">
        <v>0.27</v>
      </c>
      <c r="R51" s="196">
        <v>0.52</v>
      </c>
      <c r="S51" s="196">
        <v>0.33</v>
      </c>
      <c r="T51" s="196">
        <v>0</v>
      </c>
      <c r="U51" s="196">
        <v>1.03</v>
      </c>
      <c r="V51" s="196">
        <v>0.25</v>
      </c>
      <c r="W51" s="196">
        <v>0.56999999999999995</v>
      </c>
      <c r="X51" s="196">
        <v>2.06</v>
      </c>
      <c r="Y51" s="196">
        <v>0</v>
      </c>
      <c r="Z51" s="196">
        <v>3.12</v>
      </c>
      <c r="AA51" s="196">
        <v>0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9.83</v>
      </c>
      <c r="E52" s="196">
        <v>0</v>
      </c>
      <c r="F52" s="196">
        <v>0</v>
      </c>
      <c r="G52" s="196">
        <v>15.99</v>
      </c>
      <c r="H52" s="196">
        <v>0</v>
      </c>
      <c r="I52" s="196">
        <v>7.06</v>
      </c>
      <c r="J52" s="196">
        <v>21.52</v>
      </c>
      <c r="K52" s="196">
        <v>0.37</v>
      </c>
      <c r="L52" s="196">
        <v>23.2</v>
      </c>
      <c r="M52" s="196">
        <v>1.1299999999999999</v>
      </c>
      <c r="N52" s="196">
        <v>0.73</v>
      </c>
      <c r="O52" s="196">
        <v>0</v>
      </c>
      <c r="P52" s="196">
        <v>1.55</v>
      </c>
      <c r="Q52" s="196">
        <v>0.27</v>
      </c>
      <c r="R52" s="196">
        <v>0.52</v>
      </c>
      <c r="S52" s="196">
        <v>0.33</v>
      </c>
      <c r="T52" s="196">
        <v>0</v>
      </c>
      <c r="U52" s="196">
        <v>1.03</v>
      </c>
      <c r="V52" s="196">
        <v>0.25</v>
      </c>
      <c r="W52" s="196">
        <v>0.56999999999999995</v>
      </c>
      <c r="X52" s="196">
        <v>2.06</v>
      </c>
      <c r="Y52" s="196">
        <v>0</v>
      </c>
      <c r="Z52" s="196">
        <v>3.12</v>
      </c>
      <c r="AA52" s="196">
        <v>0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9.83</v>
      </c>
      <c r="E53" s="196">
        <v>0</v>
      </c>
      <c r="F53" s="196">
        <v>0</v>
      </c>
      <c r="G53" s="196">
        <v>15.99</v>
      </c>
      <c r="H53" s="196">
        <v>0</v>
      </c>
      <c r="I53" s="196">
        <v>7.06</v>
      </c>
      <c r="J53" s="196">
        <v>21.52</v>
      </c>
      <c r="K53" s="196">
        <v>0.37</v>
      </c>
      <c r="L53" s="196">
        <v>23.2</v>
      </c>
      <c r="M53" s="196">
        <v>1.1299999999999999</v>
      </c>
      <c r="N53" s="196">
        <v>0.73</v>
      </c>
      <c r="O53" s="196">
        <v>0</v>
      </c>
      <c r="P53" s="196">
        <v>1.55</v>
      </c>
      <c r="Q53" s="196">
        <v>0.27</v>
      </c>
      <c r="R53" s="196">
        <v>0.52</v>
      </c>
      <c r="S53" s="196">
        <v>0.33</v>
      </c>
      <c r="T53" s="196">
        <v>0</v>
      </c>
      <c r="U53" s="196">
        <v>1.03</v>
      </c>
      <c r="V53" s="196">
        <v>0.25</v>
      </c>
      <c r="W53" s="196">
        <v>0.56999999999999995</v>
      </c>
      <c r="X53" s="196">
        <v>2.06</v>
      </c>
      <c r="Y53" s="196">
        <v>0</v>
      </c>
      <c r="Z53" s="196">
        <v>2.33</v>
      </c>
      <c r="AA53" s="196">
        <v>0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9.83</v>
      </c>
      <c r="E54" s="196">
        <v>0</v>
      </c>
      <c r="F54" s="196">
        <v>0</v>
      </c>
      <c r="G54" s="196">
        <v>15.99</v>
      </c>
      <c r="H54" s="196">
        <v>0</v>
      </c>
      <c r="I54" s="196">
        <v>7.06</v>
      </c>
      <c r="J54" s="196">
        <v>21.52</v>
      </c>
      <c r="K54" s="196">
        <v>7.39</v>
      </c>
      <c r="L54" s="196">
        <v>98.56</v>
      </c>
      <c r="M54" s="196">
        <v>1.1299999999999999</v>
      </c>
      <c r="N54" s="196">
        <v>0.73</v>
      </c>
      <c r="O54" s="196">
        <v>0</v>
      </c>
      <c r="P54" s="196">
        <v>1.55</v>
      </c>
      <c r="Q54" s="196">
        <v>0.27</v>
      </c>
      <c r="R54" s="196">
        <v>0.52</v>
      </c>
      <c r="S54" s="196">
        <v>0.33</v>
      </c>
      <c r="T54" s="196">
        <v>0</v>
      </c>
      <c r="U54" s="196">
        <v>1.03</v>
      </c>
      <c r="V54" s="196">
        <v>0.25</v>
      </c>
      <c r="W54" s="196">
        <v>0.56999999999999995</v>
      </c>
      <c r="X54" s="196">
        <v>2.06</v>
      </c>
      <c r="Y54" s="196">
        <v>0</v>
      </c>
      <c r="Z54" s="196">
        <v>3.12</v>
      </c>
      <c r="AA54" s="196">
        <v>0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18.05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9.83</v>
      </c>
      <c r="E55" s="196">
        <v>0</v>
      </c>
      <c r="F55" s="196">
        <v>0</v>
      </c>
      <c r="G55" s="196">
        <v>15.99</v>
      </c>
      <c r="H55" s="196">
        <v>0</v>
      </c>
      <c r="I55" s="196">
        <v>7.06</v>
      </c>
      <c r="J55" s="196">
        <v>21.52</v>
      </c>
      <c r="K55" s="196">
        <v>7.39</v>
      </c>
      <c r="L55" s="196">
        <v>175.34</v>
      </c>
      <c r="M55" s="196">
        <v>1.1299999999999999</v>
      </c>
      <c r="N55" s="196">
        <v>0.73</v>
      </c>
      <c r="O55" s="196">
        <v>0</v>
      </c>
      <c r="P55" s="196">
        <v>1.55</v>
      </c>
      <c r="Q55" s="196">
        <v>3.81</v>
      </c>
      <c r="R55" s="196">
        <v>0.52</v>
      </c>
      <c r="S55" s="196">
        <v>4.26</v>
      </c>
      <c r="T55" s="196">
        <v>0</v>
      </c>
      <c r="U55" s="196">
        <v>1.03</v>
      </c>
      <c r="V55" s="196">
        <v>0.25</v>
      </c>
      <c r="W55" s="196">
        <v>0.56999999999999995</v>
      </c>
      <c r="X55" s="196">
        <v>2.06</v>
      </c>
      <c r="Y55" s="196">
        <v>0</v>
      </c>
      <c r="Z55" s="196">
        <v>3.12</v>
      </c>
      <c r="AA55" s="196">
        <v>0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18.05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9.83</v>
      </c>
      <c r="E56" s="196">
        <v>0</v>
      </c>
      <c r="F56" s="196">
        <v>0</v>
      </c>
      <c r="G56" s="196">
        <v>15.99</v>
      </c>
      <c r="H56" s="196">
        <v>0</v>
      </c>
      <c r="I56" s="196">
        <v>7.06</v>
      </c>
      <c r="J56" s="196">
        <v>21.52</v>
      </c>
      <c r="K56" s="196">
        <v>7.39</v>
      </c>
      <c r="L56" s="196">
        <v>252.13</v>
      </c>
      <c r="M56" s="196">
        <v>1.1299999999999999</v>
      </c>
      <c r="N56" s="196">
        <v>0.73</v>
      </c>
      <c r="O56" s="196">
        <v>0</v>
      </c>
      <c r="P56" s="196">
        <v>1.55</v>
      </c>
      <c r="Q56" s="196">
        <v>0.27</v>
      </c>
      <c r="R56" s="196">
        <v>0.52</v>
      </c>
      <c r="S56" s="196">
        <v>0.32</v>
      </c>
      <c r="T56" s="196">
        <v>0</v>
      </c>
      <c r="U56" s="196">
        <v>1.03</v>
      </c>
      <c r="V56" s="196">
        <v>0.25</v>
      </c>
      <c r="W56" s="196">
        <v>0.56999999999999995</v>
      </c>
      <c r="X56" s="196">
        <v>2.06</v>
      </c>
      <c r="Y56" s="196">
        <v>0</v>
      </c>
      <c r="Z56" s="196">
        <v>3.12</v>
      </c>
      <c r="AA56" s="196">
        <v>0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18.05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9.83</v>
      </c>
      <c r="E57" s="196">
        <v>0</v>
      </c>
      <c r="F57" s="196">
        <v>0</v>
      </c>
      <c r="G57" s="196">
        <v>15.99</v>
      </c>
      <c r="H57" s="196">
        <v>0</v>
      </c>
      <c r="I57" s="196">
        <v>7.06</v>
      </c>
      <c r="J57" s="196">
        <v>21.52</v>
      </c>
      <c r="K57" s="196">
        <v>7.39</v>
      </c>
      <c r="L57" s="196">
        <v>252.13</v>
      </c>
      <c r="M57" s="196">
        <v>1.1299999999999999</v>
      </c>
      <c r="N57" s="196">
        <v>0.73</v>
      </c>
      <c r="O57" s="196">
        <v>0</v>
      </c>
      <c r="P57" s="196">
        <v>1.55</v>
      </c>
      <c r="Q57" s="196">
        <v>0.27</v>
      </c>
      <c r="R57" s="196">
        <v>0.52</v>
      </c>
      <c r="S57" s="196">
        <v>0.32</v>
      </c>
      <c r="T57" s="196">
        <v>0</v>
      </c>
      <c r="U57" s="196">
        <v>1.03</v>
      </c>
      <c r="V57" s="196">
        <v>0.25</v>
      </c>
      <c r="W57" s="196">
        <v>0.56999999999999995</v>
      </c>
      <c r="X57" s="196">
        <v>2.06</v>
      </c>
      <c r="Y57" s="196">
        <v>0</v>
      </c>
      <c r="Z57" s="196">
        <v>3.12</v>
      </c>
      <c r="AA57" s="196">
        <v>0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18.05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9.83</v>
      </c>
      <c r="E58" s="196">
        <v>0</v>
      </c>
      <c r="F58" s="196">
        <v>0</v>
      </c>
      <c r="G58" s="196">
        <v>15.99</v>
      </c>
      <c r="H58" s="196">
        <v>0</v>
      </c>
      <c r="I58" s="196">
        <v>7.06</v>
      </c>
      <c r="J58" s="196">
        <v>21.52</v>
      </c>
      <c r="K58" s="196">
        <v>7.39</v>
      </c>
      <c r="L58" s="196">
        <v>194.54</v>
      </c>
      <c r="M58" s="196">
        <v>1.1299999999999999</v>
      </c>
      <c r="N58" s="196">
        <v>0.73</v>
      </c>
      <c r="O58" s="196">
        <v>0</v>
      </c>
      <c r="P58" s="196">
        <v>1.55</v>
      </c>
      <c r="Q58" s="196">
        <v>0.27</v>
      </c>
      <c r="R58" s="196">
        <v>0.52</v>
      </c>
      <c r="S58" s="196">
        <v>0.32</v>
      </c>
      <c r="T58" s="196">
        <v>0</v>
      </c>
      <c r="U58" s="196">
        <v>1.03</v>
      </c>
      <c r="V58" s="196">
        <v>0.25</v>
      </c>
      <c r="W58" s="196">
        <v>0.56999999999999995</v>
      </c>
      <c r="X58" s="196">
        <v>2.06</v>
      </c>
      <c r="Y58" s="196">
        <v>0</v>
      </c>
      <c r="Z58" s="196">
        <v>3.12</v>
      </c>
      <c r="AA58" s="196">
        <v>0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18.05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9.83</v>
      </c>
      <c r="E59" s="196">
        <v>0</v>
      </c>
      <c r="F59" s="196">
        <v>0</v>
      </c>
      <c r="G59" s="196">
        <v>15.99</v>
      </c>
      <c r="H59" s="196">
        <v>0</v>
      </c>
      <c r="I59" s="196">
        <v>7.06</v>
      </c>
      <c r="J59" s="196">
        <v>21.52</v>
      </c>
      <c r="K59" s="196">
        <v>7.39</v>
      </c>
      <c r="L59" s="196">
        <v>194.54</v>
      </c>
      <c r="M59" s="196">
        <v>1.1299999999999999</v>
      </c>
      <c r="N59" s="196">
        <v>0.73</v>
      </c>
      <c r="O59" s="196">
        <v>0</v>
      </c>
      <c r="P59" s="196">
        <v>1.55</v>
      </c>
      <c r="Q59" s="196">
        <v>0.27</v>
      </c>
      <c r="R59" s="196">
        <v>0.52</v>
      </c>
      <c r="S59" s="196">
        <v>0.32</v>
      </c>
      <c r="T59" s="196">
        <v>0</v>
      </c>
      <c r="U59" s="196">
        <v>1.03</v>
      </c>
      <c r="V59" s="196">
        <v>0.25</v>
      </c>
      <c r="W59" s="196">
        <v>0.56999999999999995</v>
      </c>
      <c r="X59" s="196">
        <v>2.06</v>
      </c>
      <c r="Y59" s="196">
        <v>0</v>
      </c>
      <c r="Z59" s="196">
        <v>3.12</v>
      </c>
      <c r="AA59" s="196">
        <v>0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18.05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9.83</v>
      </c>
      <c r="E60" s="196">
        <v>0</v>
      </c>
      <c r="F60" s="196">
        <v>0</v>
      </c>
      <c r="G60" s="196">
        <v>15.99</v>
      </c>
      <c r="H60" s="196">
        <v>0</v>
      </c>
      <c r="I60" s="196">
        <v>7.06</v>
      </c>
      <c r="J60" s="196">
        <v>21.52</v>
      </c>
      <c r="K60" s="196">
        <v>7.39</v>
      </c>
      <c r="L60" s="196">
        <v>194.54</v>
      </c>
      <c r="M60" s="196">
        <v>1.1299999999999999</v>
      </c>
      <c r="N60" s="196">
        <v>0.73</v>
      </c>
      <c r="O60" s="196">
        <v>0</v>
      </c>
      <c r="P60" s="196">
        <v>1.55</v>
      </c>
      <c r="Q60" s="196">
        <v>0.27</v>
      </c>
      <c r="R60" s="196">
        <v>0.52</v>
      </c>
      <c r="S60" s="196">
        <v>0.32</v>
      </c>
      <c r="T60" s="196">
        <v>0</v>
      </c>
      <c r="U60" s="196">
        <v>1.03</v>
      </c>
      <c r="V60" s="196">
        <v>0.25</v>
      </c>
      <c r="W60" s="196">
        <v>0.56999999999999995</v>
      </c>
      <c r="X60" s="196">
        <v>2.06</v>
      </c>
      <c r="Y60" s="196">
        <v>0</v>
      </c>
      <c r="Z60" s="196">
        <v>3.12</v>
      </c>
      <c r="AA60" s="196">
        <v>0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18.05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9.83</v>
      </c>
      <c r="E61" s="196">
        <v>0</v>
      </c>
      <c r="F61" s="196">
        <v>0</v>
      </c>
      <c r="G61" s="196">
        <v>15.99</v>
      </c>
      <c r="H61" s="196">
        <v>0</v>
      </c>
      <c r="I61" s="196">
        <v>7.06</v>
      </c>
      <c r="J61" s="196">
        <v>21.52</v>
      </c>
      <c r="K61" s="196">
        <v>7.39</v>
      </c>
      <c r="L61" s="196">
        <v>156.13999999999999</v>
      </c>
      <c r="M61" s="196">
        <v>1.1299999999999999</v>
      </c>
      <c r="N61" s="196">
        <v>0.73</v>
      </c>
      <c r="O61" s="196">
        <v>0</v>
      </c>
      <c r="P61" s="196">
        <v>1.55</v>
      </c>
      <c r="Q61" s="196">
        <v>0.27</v>
      </c>
      <c r="R61" s="196">
        <v>0.52</v>
      </c>
      <c r="S61" s="196">
        <v>0.32</v>
      </c>
      <c r="T61" s="196">
        <v>0</v>
      </c>
      <c r="U61" s="196">
        <v>1.03</v>
      </c>
      <c r="V61" s="196">
        <v>0.26</v>
      </c>
      <c r="W61" s="196">
        <v>0.56999999999999995</v>
      </c>
      <c r="X61" s="196">
        <v>2.06</v>
      </c>
      <c r="Y61" s="196">
        <v>0</v>
      </c>
      <c r="Z61" s="196">
        <v>2.33</v>
      </c>
      <c r="AA61" s="196">
        <v>0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13.4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9.83</v>
      </c>
      <c r="E62" s="196">
        <v>0</v>
      </c>
      <c r="F62" s="196">
        <v>0</v>
      </c>
      <c r="G62" s="196">
        <v>15.99</v>
      </c>
      <c r="H62" s="196">
        <v>0</v>
      </c>
      <c r="I62" s="196">
        <v>7.06</v>
      </c>
      <c r="J62" s="196">
        <v>21.52</v>
      </c>
      <c r="K62" s="196">
        <v>7.39</v>
      </c>
      <c r="L62" s="196">
        <v>156.13999999999999</v>
      </c>
      <c r="M62" s="196">
        <v>1.1299999999999999</v>
      </c>
      <c r="N62" s="196">
        <v>0.73</v>
      </c>
      <c r="O62" s="196">
        <v>0</v>
      </c>
      <c r="P62" s="196">
        <v>1.55</v>
      </c>
      <c r="Q62" s="196">
        <v>0.27</v>
      </c>
      <c r="R62" s="196">
        <v>0.52</v>
      </c>
      <c r="S62" s="196">
        <v>0.32</v>
      </c>
      <c r="T62" s="196">
        <v>0</v>
      </c>
      <c r="U62" s="196">
        <v>1.03</v>
      </c>
      <c r="V62" s="196">
        <v>0.26</v>
      </c>
      <c r="W62" s="196">
        <v>0.56999999999999995</v>
      </c>
      <c r="X62" s="196">
        <v>2.06</v>
      </c>
      <c r="Y62" s="196">
        <v>0</v>
      </c>
      <c r="Z62" s="196">
        <v>2.33</v>
      </c>
      <c r="AA62" s="196">
        <v>0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13.4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9.83</v>
      </c>
      <c r="E63" s="196">
        <v>0</v>
      </c>
      <c r="F63" s="196">
        <v>0</v>
      </c>
      <c r="G63" s="196">
        <v>15.99</v>
      </c>
      <c r="H63" s="196">
        <v>0</v>
      </c>
      <c r="I63" s="196">
        <v>7.06</v>
      </c>
      <c r="J63" s="196">
        <v>21.52</v>
      </c>
      <c r="K63" s="196">
        <v>7.39</v>
      </c>
      <c r="L63" s="196">
        <v>136.94</v>
      </c>
      <c r="M63" s="196">
        <v>1.1299999999999999</v>
      </c>
      <c r="N63" s="196">
        <v>0.73</v>
      </c>
      <c r="O63" s="196">
        <v>0</v>
      </c>
      <c r="P63" s="196">
        <v>1.55</v>
      </c>
      <c r="Q63" s="196">
        <v>0.27</v>
      </c>
      <c r="R63" s="196">
        <v>0.52</v>
      </c>
      <c r="S63" s="196">
        <v>0.32</v>
      </c>
      <c r="T63" s="196">
        <v>0</v>
      </c>
      <c r="U63" s="196">
        <v>1.03</v>
      </c>
      <c r="V63" s="196">
        <v>0.26</v>
      </c>
      <c r="W63" s="196">
        <v>0.56999999999999995</v>
      </c>
      <c r="X63" s="196">
        <v>2.06</v>
      </c>
      <c r="Y63" s="196">
        <v>0</v>
      </c>
      <c r="Z63" s="196">
        <v>3.12</v>
      </c>
      <c r="AA63" s="196">
        <v>0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13.4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9.83</v>
      </c>
      <c r="E64" s="196">
        <v>0</v>
      </c>
      <c r="F64" s="196">
        <v>0</v>
      </c>
      <c r="G64" s="196">
        <v>15.99</v>
      </c>
      <c r="H64" s="196">
        <v>0</v>
      </c>
      <c r="I64" s="196">
        <v>7.06</v>
      </c>
      <c r="J64" s="196">
        <v>21.52</v>
      </c>
      <c r="K64" s="196">
        <v>7.39</v>
      </c>
      <c r="L64" s="196">
        <v>136.94</v>
      </c>
      <c r="M64" s="196">
        <v>1.1299999999999999</v>
      </c>
      <c r="N64" s="196">
        <v>0.73</v>
      </c>
      <c r="O64" s="196">
        <v>0</v>
      </c>
      <c r="P64" s="196">
        <v>2.0299999999999998</v>
      </c>
      <c r="Q64" s="196">
        <v>0.27</v>
      </c>
      <c r="R64" s="196">
        <v>0.52</v>
      </c>
      <c r="S64" s="196">
        <v>0.32</v>
      </c>
      <c r="T64" s="196">
        <v>0</v>
      </c>
      <c r="U64" s="196">
        <v>1.03</v>
      </c>
      <c r="V64" s="196">
        <v>0.25</v>
      </c>
      <c r="W64" s="196">
        <v>0.56999999999999995</v>
      </c>
      <c r="X64" s="196">
        <v>2.06</v>
      </c>
      <c r="Y64" s="196">
        <v>0</v>
      </c>
      <c r="Z64" s="196">
        <v>3.12</v>
      </c>
      <c r="AA64" s="196">
        <v>0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13.4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9.83</v>
      </c>
      <c r="E65" s="196">
        <v>0</v>
      </c>
      <c r="F65" s="196">
        <v>0</v>
      </c>
      <c r="G65" s="196">
        <v>15.99</v>
      </c>
      <c r="H65" s="196">
        <v>0</v>
      </c>
      <c r="I65" s="196">
        <v>7.06</v>
      </c>
      <c r="J65" s="196">
        <v>21.52</v>
      </c>
      <c r="K65" s="196">
        <v>7.39</v>
      </c>
      <c r="L65" s="196">
        <v>74.55</v>
      </c>
      <c r="M65" s="196">
        <v>1.1299999999999999</v>
      </c>
      <c r="N65" s="196">
        <v>0.73</v>
      </c>
      <c r="O65" s="196">
        <v>0</v>
      </c>
      <c r="P65" s="196">
        <v>1.64</v>
      </c>
      <c r="Q65" s="196">
        <v>3.81</v>
      </c>
      <c r="R65" s="196">
        <v>0.52</v>
      </c>
      <c r="S65" s="196">
        <v>4.26</v>
      </c>
      <c r="T65" s="196">
        <v>0</v>
      </c>
      <c r="U65" s="196">
        <v>1.03</v>
      </c>
      <c r="V65" s="196">
        <v>0.25</v>
      </c>
      <c r="W65" s="196">
        <v>0.56999999999999995</v>
      </c>
      <c r="X65" s="196">
        <v>2.06</v>
      </c>
      <c r="Y65" s="196">
        <v>0</v>
      </c>
      <c r="Z65" s="196">
        <v>3.12</v>
      </c>
      <c r="AA65" s="196">
        <v>0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13.4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9.83</v>
      </c>
      <c r="E66" s="196">
        <v>0</v>
      </c>
      <c r="F66" s="196">
        <v>0</v>
      </c>
      <c r="G66" s="196">
        <v>15.99</v>
      </c>
      <c r="H66" s="196">
        <v>0</v>
      </c>
      <c r="I66" s="196">
        <v>7.06</v>
      </c>
      <c r="J66" s="196">
        <v>21.52</v>
      </c>
      <c r="K66" s="196">
        <v>7.39</v>
      </c>
      <c r="L66" s="196">
        <v>23.2</v>
      </c>
      <c r="M66" s="196">
        <v>1.1299999999999999</v>
      </c>
      <c r="N66" s="196">
        <v>0.73</v>
      </c>
      <c r="O66" s="196">
        <v>0</v>
      </c>
      <c r="P66" s="196">
        <v>1.64</v>
      </c>
      <c r="Q66" s="196">
        <v>3.81</v>
      </c>
      <c r="R66" s="196">
        <v>7.25</v>
      </c>
      <c r="S66" s="196">
        <v>4.26</v>
      </c>
      <c r="T66" s="196">
        <v>0</v>
      </c>
      <c r="U66" s="196">
        <v>1.03</v>
      </c>
      <c r="V66" s="196">
        <v>0.25</v>
      </c>
      <c r="W66" s="196">
        <v>0.56999999999999995</v>
      </c>
      <c r="X66" s="196">
        <v>2.06</v>
      </c>
      <c r="Y66" s="196">
        <v>0</v>
      </c>
      <c r="Z66" s="196">
        <v>3.12</v>
      </c>
      <c r="AA66" s="196">
        <v>0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13.4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9.83</v>
      </c>
      <c r="E67" s="196">
        <v>0</v>
      </c>
      <c r="F67" s="196">
        <v>0</v>
      </c>
      <c r="G67" s="196">
        <v>15.99</v>
      </c>
      <c r="H67" s="196">
        <v>0</v>
      </c>
      <c r="I67" s="196">
        <v>7.06</v>
      </c>
      <c r="J67" s="196">
        <v>21.52</v>
      </c>
      <c r="K67" s="196">
        <v>0.37</v>
      </c>
      <c r="L67" s="196">
        <v>23.2</v>
      </c>
      <c r="M67" s="196">
        <v>1.1299999999999999</v>
      </c>
      <c r="N67" s="196">
        <v>0.73</v>
      </c>
      <c r="O67" s="196">
        <v>0</v>
      </c>
      <c r="P67" s="196">
        <v>3.85</v>
      </c>
      <c r="Q67" s="196">
        <v>0.27</v>
      </c>
      <c r="R67" s="196">
        <v>0.52</v>
      </c>
      <c r="S67" s="196">
        <v>0.33</v>
      </c>
      <c r="T67" s="196">
        <v>0</v>
      </c>
      <c r="U67" s="196">
        <v>1.03</v>
      </c>
      <c r="V67" s="196">
        <v>0.25</v>
      </c>
      <c r="W67" s="196">
        <v>0.56999999999999995</v>
      </c>
      <c r="X67" s="196">
        <v>2.06</v>
      </c>
      <c r="Y67" s="196">
        <v>0</v>
      </c>
      <c r="Z67" s="196">
        <v>3.12</v>
      </c>
      <c r="AA67" s="196">
        <v>0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9.83</v>
      </c>
      <c r="E68" s="196">
        <v>0</v>
      </c>
      <c r="F68" s="196">
        <v>0</v>
      </c>
      <c r="G68" s="196">
        <v>15.99</v>
      </c>
      <c r="H68" s="196">
        <v>0</v>
      </c>
      <c r="I68" s="196">
        <v>7.06</v>
      </c>
      <c r="J68" s="196">
        <v>21.52</v>
      </c>
      <c r="K68" s="196">
        <v>0.37</v>
      </c>
      <c r="L68" s="196">
        <v>23.2</v>
      </c>
      <c r="M68" s="196">
        <v>1.1299999999999999</v>
      </c>
      <c r="N68" s="196">
        <v>0.73</v>
      </c>
      <c r="O68" s="196">
        <v>0</v>
      </c>
      <c r="P68" s="196">
        <v>3.85</v>
      </c>
      <c r="Q68" s="196">
        <v>0.27</v>
      </c>
      <c r="R68" s="196">
        <v>0.52</v>
      </c>
      <c r="S68" s="196">
        <v>0.33</v>
      </c>
      <c r="T68" s="196">
        <v>0</v>
      </c>
      <c r="U68" s="196">
        <v>1.03</v>
      </c>
      <c r="V68" s="196">
        <v>0.25</v>
      </c>
      <c r="W68" s="196">
        <v>0.56999999999999995</v>
      </c>
      <c r="X68" s="196">
        <v>2.06</v>
      </c>
      <c r="Y68" s="196">
        <v>0</v>
      </c>
      <c r="Z68" s="196">
        <v>3.12</v>
      </c>
      <c r="AA68" s="196">
        <v>0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9.83</v>
      </c>
      <c r="E69" s="196">
        <v>0</v>
      </c>
      <c r="F69" s="196">
        <v>0</v>
      </c>
      <c r="G69" s="196">
        <v>15.99</v>
      </c>
      <c r="H69" s="196">
        <v>0</v>
      </c>
      <c r="I69" s="196">
        <v>7.06</v>
      </c>
      <c r="J69" s="196">
        <v>21.52</v>
      </c>
      <c r="K69" s="196">
        <v>0.37</v>
      </c>
      <c r="L69" s="196">
        <v>23.2</v>
      </c>
      <c r="M69" s="196">
        <v>1.1299999999999999</v>
      </c>
      <c r="N69" s="196">
        <v>0.73</v>
      </c>
      <c r="O69" s="196">
        <v>0</v>
      </c>
      <c r="P69" s="196">
        <v>3.85</v>
      </c>
      <c r="Q69" s="196">
        <v>0.27</v>
      </c>
      <c r="R69" s="196">
        <v>0.52</v>
      </c>
      <c r="S69" s="196">
        <v>0.33</v>
      </c>
      <c r="T69" s="196">
        <v>0</v>
      </c>
      <c r="U69" s="196">
        <v>1.03</v>
      </c>
      <c r="V69" s="196">
        <v>0.25</v>
      </c>
      <c r="W69" s="196">
        <v>0.56999999999999995</v>
      </c>
      <c r="X69" s="196">
        <v>2.06</v>
      </c>
      <c r="Y69" s="196">
        <v>0</v>
      </c>
      <c r="Z69" s="196">
        <v>3.12</v>
      </c>
      <c r="AA69" s="196">
        <v>0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9.83</v>
      </c>
      <c r="E70" s="196">
        <v>0</v>
      </c>
      <c r="F70" s="196">
        <v>0</v>
      </c>
      <c r="G70" s="196">
        <v>15.99</v>
      </c>
      <c r="H70" s="196">
        <v>0</v>
      </c>
      <c r="I70" s="196">
        <v>7.06</v>
      </c>
      <c r="J70" s="196">
        <v>21.52</v>
      </c>
      <c r="K70" s="196">
        <v>0.37</v>
      </c>
      <c r="L70" s="196">
        <v>23.2</v>
      </c>
      <c r="M70" s="196">
        <v>1.1299999999999999</v>
      </c>
      <c r="N70" s="196">
        <v>0.73</v>
      </c>
      <c r="O70" s="196">
        <v>0</v>
      </c>
      <c r="P70" s="196">
        <v>3.85</v>
      </c>
      <c r="Q70" s="196">
        <v>0.27</v>
      </c>
      <c r="R70" s="196">
        <v>0.52</v>
      </c>
      <c r="S70" s="196">
        <v>0.33</v>
      </c>
      <c r="T70" s="196">
        <v>0</v>
      </c>
      <c r="U70" s="196">
        <v>1.03</v>
      </c>
      <c r="V70" s="196">
        <v>0.25</v>
      </c>
      <c r="W70" s="196">
        <v>0.56999999999999995</v>
      </c>
      <c r="X70" s="196">
        <v>2.06</v>
      </c>
      <c r="Y70" s="196">
        <v>0</v>
      </c>
      <c r="Z70" s="196">
        <v>3.12</v>
      </c>
      <c r="AA70" s="196">
        <v>0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9.92</v>
      </c>
      <c r="E71" s="196">
        <v>0</v>
      </c>
      <c r="F71" s="196">
        <v>0</v>
      </c>
      <c r="G71" s="196">
        <v>15.99</v>
      </c>
      <c r="H71" s="196">
        <v>0</v>
      </c>
      <c r="I71" s="196">
        <v>7.06</v>
      </c>
      <c r="J71" s="196">
        <v>21.52</v>
      </c>
      <c r="K71" s="196">
        <v>0.37</v>
      </c>
      <c r="L71" s="196">
        <v>23.2</v>
      </c>
      <c r="M71" s="196">
        <v>1.1299999999999999</v>
      </c>
      <c r="N71" s="196">
        <v>0.73</v>
      </c>
      <c r="O71" s="196">
        <v>0</v>
      </c>
      <c r="P71" s="196">
        <v>3.85</v>
      </c>
      <c r="Q71" s="196">
        <v>0.27</v>
      </c>
      <c r="R71" s="196">
        <v>0.52</v>
      </c>
      <c r="S71" s="196">
        <v>0.33</v>
      </c>
      <c r="T71" s="196">
        <v>0</v>
      </c>
      <c r="U71" s="196">
        <v>1.03</v>
      </c>
      <c r="V71" s="196">
        <v>0.25</v>
      </c>
      <c r="W71" s="196">
        <v>0.56999999999999995</v>
      </c>
      <c r="X71" s="196">
        <v>2.06</v>
      </c>
      <c r="Y71" s="196">
        <v>0</v>
      </c>
      <c r="Z71" s="196">
        <v>3.12</v>
      </c>
      <c r="AA71" s="196">
        <v>0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9.92</v>
      </c>
      <c r="E72" s="196">
        <v>0</v>
      </c>
      <c r="F72" s="196">
        <v>0</v>
      </c>
      <c r="G72" s="196">
        <v>15.99</v>
      </c>
      <c r="H72" s="196">
        <v>0</v>
      </c>
      <c r="I72" s="196">
        <v>7.06</v>
      </c>
      <c r="J72" s="196">
        <v>21.52</v>
      </c>
      <c r="K72" s="196">
        <v>0.37</v>
      </c>
      <c r="L72" s="196">
        <v>23.2</v>
      </c>
      <c r="M72" s="196">
        <v>1.1299999999999999</v>
      </c>
      <c r="N72" s="196">
        <v>0.73</v>
      </c>
      <c r="O72" s="196">
        <v>0</v>
      </c>
      <c r="P72" s="196">
        <v>3.85</v>
      </c>
      <c r="Q72" s="196">
        <v>0.27</v>
      </c>
      <c r="R72" s="196">
        <v>0.52</v>
      </c>
      <c r="S72" s="196">
        <v>0.33</v>
      </c>
      <c r="T72" s="196">
        <v>0</v>
      </c>
      <c r="U72" s="196">
        <v>1.03</v>
      </c>
      <c r="V72" s="196">
        <v>0.25</v>
      </c>
      <c r="W72" s="196">
        <v>0.56999999999999995</v>
      </c>
      <c r="X72" s="196">
        <v>2.06</v>
      </c>
      <c r="Y72" s="196">
        <v>0</v>
      </c>
      <c r="Z72" s="196">
        <v>3.12</v>
      </c>
      <c r="AA72" s="196">
        <v>0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9.92</v>
      </c>
      <c r="E73" s="196">
        <v>0</v>
      </c>
      <c r="F73" s="196">
        <v>0</v>
      </c>
      <c r="G73" s="196">
        <v>15.99</v>
      </c>
      <c r="H73" s="196">
        <v>0</v>
      </c>
      <c r="I73" s="196">
        <v>7.06</v>
      </c>
      <c r="J73" s="196">
        <v>21.52</v>
      </c>
      <c r="K73" s="196">
        <v>0.37</v>
      </c>
      <c r="L73" s="196">
        <v>23.2</v>
      </c>
      <c r="M73" s="196">
        <v>1.1299999999999999</v>
      </c>
      <c r="N73" s="196">
        <v>0.73</v>
      </c>
      <c r="O73" s="196">
        <v>0</v>
      </c>
      <c r="P73" s="196">
        <v>3.85</v>
      </c>
      <c r="Q73" s="196">
        <v>0.27</v>
      </c>
      <c r="R73" s="196">
        <v>0.52</v>
      </c>
      <c r="S73" s="196">
        <v>0.33</v>
      </c>
      <c r="T73" s="196">
        <v>0</v>
      </c>
      <c r="U73" s="196">
        <v>1.03</v>
      </c>
      <c r="V73" s="196">
        <v>0.25</v>
      </c>
      <c r="W73" s="196">
        <v>0.56999999999999995</v>
      </c>
      <c r="X73" s="196">
        <v>2.06</v>
      </c>
      <c r="Y73" s="196">
        <v>0</v>
      </c>
      <c r="Z73" s="196">
        <v>3.12</v>
      </c>
      <c r="AA73" s="196">
        <v>27.67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9.92</v>
      </c>
      <c r="E74" s="196">
        <v>0</v>
      </c>
      <c r="F74" s="196">
        <v>0</v>
      </c>
      <c r="G74" s="196">
        <v>15.99</v>
      </c>
      <c r="H74" s="196">
        <v>0</v>
      </c>
      <c r="I74" s="196">
        <v>7.06</v>
      </c>
      <c r="J74" s="196">
        <v>21.52</v>
      </c>
      <c r="K74" s="196">
        <v>0.37</v>
      </c>
      <c r="L74" s="196">
        <v>23.2</v>
      </c>
      <c r="M74" s="196">
        <v>1.1299999999999999</v>
      </c>
      <c r="N74" s="196">
        <v>0.73</v>
      </c>
      <c r="O74" s="196">
        <v>0</v>
      </c>
      <c r="P74" s="196">
        <v>3.85</v>
      </c>
      <c r="Q74" s="196">
        <v>0.27</v>
      </c>
      <c r="R74" s="196">
        <v>0.52</v>
      </c>
      <c r="S74" s="196">
        <v>0.33</v>
      </c>
      <c r="T74" s="196">
        <v>0</v>
      </c>
      <c r="U74" s="196">
        <v>1.03</v>
      </c>
      <c r="V74" s="196">
        <v>0.25</v>
      </c>
      <c r="W74" s="196">
        <v>0.56999999999999995</v>
      </c>
      <c r="X74" s="196">
        <v>2.06</v>
      </c>
      <c r="Y74" s="196">
        <v>0</v>
      </c>
      <c r="Z74" s="196">
        <v>3.12</v>
      </c>
      <c r="AA74" s="196">
        <v>27.67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9.92</v>
      </c>
      <c r="E75" s="196">
        <v>0</v>
      </c>
      <c r="F75" s="196">
        <v>0</v>
      </c>
      <c r="G75" s="196">
        <v>15.99</v>
      </c>
      <c r="H75" s="196">
        <v>0</v>
      </c>
      <c r="I75" s="196">
        <v>7.06</v>
      </c>
      <c r="J75" s="196">
        <v>21.52</v>
      </c>
      <c r="K75" s="196">
        <v>0.37</v>
      </c>
      <c r="L75" s="196">
        <v>23.2</v>
      </c>
      <c r="M75" s="196">
        <v>1.1299999999999999</v>
      </c>
      <c r="N75" s="196">
        <v>0.73</v>
      </c>
      <c r="O75" s="196">
        <v>0</v>
      </c>
      <c r="P75" s="196">
        <v>1.64</v>
      </c>
      <c r="Q75" s="196">
        <v>0.27</v>
      </c>
      <c r="R75" s="196">
        <v>0.52</v>
      </c>
      <c r="S75" s="196">
        <v>0.33</v>
      </c>
      <c r="T75" s="196">
        <v>0</v>
      </c>
      <c r="U75" s="196">
        <v>1.03</v>
      </c>
      <c r="V75" s="196">
        <v>0.25</v>
      </c>
      <c r="W75" s="196">
        <v>0.56999999999999995</v>
      </c>
      <c r="X75" s="196">
        <v>1.82</v>
      </c>
      <c r="Y75" s="196">
        <v>0</v>
      </c>
      <c r="Z75" s="196">
        <v>3.12</v>
      </c>
      <c r="AA75" s="196">
        <v>1.1100000000000001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9.92</v>
      </c>
      <c r="E76" s="196">
        <v>0</v>
      </c>
      <c r="F76" s="196">
        <v>0</v>
      </c>
      <c r="G76" s="196">
        <v>15.99</v>
      </c>
      <c r="H76" s="196">
        <v>0</v>
      </c>
      <c r="I76" s="196">
        <v>7.06</v>
      </c>
      <c r="J76" s="196">
        <v>21.52</v>
      </c>
      <c r="K76" s="196">
        <v>0.37</v>
      </c>
      <c r="L76" s="196">
        <v>23.2</v>
      </c>
      <c r="M76" s="196">
        <v>1.1299999999999999</v>
      </c>
      <c r="N76" s="196">
        <v>0.73</v>
      </c>
      <c r="O76" s="196">
        <v>0</v>
      </c>
      <c r="P76" s="196">
        <v>1.64</v>
      </c>
      <c r="Q76" s="196">
        <v>0.27</v>
      </c>
      <c r="R76" s="196">
        <v>0.52</v>
      </c>
      <c r="S76" s="196">
        <v>0.33</v>
      </c>
      <c r="T76" s="196">
        <v>0</v>
      </c>
      <c r="U76" s="196">
        <v>1.03</v>
      </c>
      <c r="V76" s="196">
        <v>0.25</v>
      </c>
      <c r="W76" s="196">
        <v>0.56999999999999995</v>
      </c>
      <c r="X76" s="196">
        <v>1.82</v>
      </c>
      <c r="Y76" s="196">
        <v>0</v>
      </c>
      <c r="Z76" s="196">
        <v>3.12</v>
      </c>
      <c r="AA76" s="196">
        <v>1.1100000000000001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9.92</v>
      </c>
      <c r="E77" s="196">
        <v>0</v>
      </c>
      <c r="F77" s="196">
        <v>0</v>
      </c>
      <c r="G77" s="196">
        <v>15.99</v>
      </c>
      <c r="H77" s="196">
        <v>0</v>
      </c>
      <c r="I77" s="196">
        <v>7.06</v>
      </c>
      <c r="J77" s="196">
        <v>21.52</v>
      </c>
      <c r="K77" s="196">
        <v>0.37</v>
      </c>
      <c r="L77" s="196">
        <v>23.2</v>
      </c>
      <c r="M77" s="196">
        <v>1.1299999999999999</v>
      </c>
      <c r="N77" s="196">
        <v>0.73</v>
      </c>
      <c r="O77" s="196">
        <v>0</v>
      </c>
      <c r="P77" s="196">
        <v>1.64</v>
      </c>
      <c r="Q77" s="196">
        <v>0.27</v>
      </c>
      <c r="R77" s="196">
        <v>0.52</v>
      </c>
      <c r="S77" s="196">
        <v>0.33</v>
      </c>
      <c r="T77" s="196">
        <v>0</v>
      </c>
      <c r="U77" s="196">
        <v>1.03</v>
      </c>
      <c r="V77" s="196">
        <v>0.25</v>
      </c>
      <c r="W77" s="196">
        <v>0.56999999999999995</v>
      </c>
      <c r="X77" s="196">
        <v>1.82</v>
      </c>
      <c r="Y77" s="196">
        <v>0</v>
      </c>
      <c r="Z77" s="196">
        <v>3.12</v>
      </c>
      <c r="AA77" s="196">
        <v>1.1100000000000001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9.92</v>
      </c>
      <c r="E78" s="196">
        <v>0</v>
      </c>
      <c r="F78" s="196">
        <v>0</v>
      </c>
      <c r="G78" s="196">
        <v>15.99</v>
      </c>
      <c r="H78" s="196">
        <v>0</v>
      </c>
      <c r="I78" s="196">
        <v>7.06</v>
      </c>
      <c r="J78" s="196">
        <v>21.52</v>
      </c>
      <c r="K78" s="196">
        <v>0.37</v>
      </c>
      <c r="L78" s="196">
        <v>23.2</v>
      </c>
      <c r="M78" s="196">
        <v>1.1299999999999999</v>
      </c>
      <c r="N78" s="196">
        <v>0.73</v>
      </c>
      <c r="O78" s="196">
        <v>0</v>
      </c>
      <c r="P78" s="196">
        <v>1.64</v>
      </c>
      <c r="Q78" s="196">
        <v>0.27</v>
      </c>
      <c r="R78" s="196">
        <v>0.52</v>
      </c>
      <c r="S78" s="196">
        <v>0.33</v>
      </c>
      <c r="T78" s="196">
        <v>0</v>
      </c>
      <c r="U78" s="196">
        <v>1.03</v>
      </c>
      <c r="V78" s="196">
        <v>0.25</v>
      </c>
      <c r="W78" s="196">
        <v>0.56999999999999995</v>
      </c>
      <c r="X78" s="196">
        <v>1.82</v>
      </c>
      <c r="Y78" s="196">
        <v>0</v>
      </c>
      <c r="Z78" s="196">
        <v>3.12</v>
      </c>
      <c r="AA78" s="196">
        <v>1.1100000000000001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9.99</v>
      </c>
      <c r="E79" s="196">
        <v>0</v>
      </c>
      <c r="F79" s="196">
        <v>0</v>
      </c>
      <c r="G79" s="196">
        <v>15.99</v>
      </c>
      <c r="H79" s="196">
        <v>0</v>
      </c>
      <c r="I79" s="196">
        <v>7.06</v>
      </c>
      <c r="J79" s="196">
        <v>21.52</v>
      </c>
      <c r="K79" s="196">
        <v>0.37</v>
      </c>
      <c r="L79" s="196">
        <v>23.2</v>
      </c>
      <c r="M79" s="196">
        <v>1.1299999999999999</v>
      </c>
      <c r="N79" s="196">
        <v>0.73</v>
      </c>
      <c r="O79" s="196">
        <v>0</v>
      </c>
      <c r="P79" s="196">
        <v>1.64</v>
      </c>
      <c r="Q79" s="196">
        <v>0.27</v>
      </c>
      <c r="R79" s="196">
        <v>0.52</v>
      </c>
      <c r="S79" s="196">
        <v>0.33</v>
      </c>
      <c r="T79" s="196">
        <v>0</v>
      </c>
      <c r="U79" s="196">
        <v>1.03</v>
      </c>
      <c r="V79" s="196">
        <v>0.25</v>
      </c>
      <c r="W79" s="196">
        <v>0.56999999999999995</v>
      </c>
      <c r="X79" s="196">
        <v>1.82</v>
      </c>
      <c r="Y79" s="196">
        <v>0</v>
      </c>
      <c r="Z79" s="196">
        <v>3.12</v>
      </c>
      <c r="AA79" s="196">
        <v>1.1100000000000001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9.99</v>
      </c>
      <c r="E80" s="196">
        <v>0</v>
      </c>
      <c r="F80" s="196">
        <v>0</v>
      </c>
      <c r="G80" s="196">
        <v>15.99</v>
      </c>
      <c r="H80" s="196">
        <v>0</v>
      </c>
      <c r="I80" s="196">
        <v>7.06</v>
      </c>
      <c r="J80" s="196">
        <v>21.52</v>
      </c>
      <c r="K80" s="196">
        <v>0.37</v>
      </c>
      <c r="L80" s="196">
        <v>23.2</v>
      </c>
      <c r="M80" s="196">
        <v>1.1299999999999999</v>
      </c>
      <c r="N80" s="196">
        <v>0.73</v>
      </c>
      <c r="O80" s="196">
        <v>0</v>
      </c>
      <c r="P80" s="196">
        <v>1.64</v>
      </c>
      <c r="Q80" s="196">
        <v>0.27</v>
      </c>
      <c r="R80" s="196">
        <v>0.52</v>
      </c>
      <c r="S80" s="196">
        <v>0.33</v>
      </c>
      <c r="T80" s="196">
        <v>0</v>
      </c>
      <c r="U80" s="196">
        <v>1.03</v>
      </c>
      <c r="V80" s="196">
        <v>0.25</v>
      </c>
      <c r="W80" s="196">
        <v>0.56999999999999995</v>
      </c>
      <c r="X80" s="196">
        <v>1.82</v>
      </c>
      <c r="Y80" s="196">
        <v>0</v>
      </c>
      <c r="Z80" s="196">
        <v>3.12</v>
      </c>
      <c r="AA80" s="196">
        <v>1.1100000000000001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9.99</v>
      </c>
      <c r="E81" s="196">
        <v>0</v>
      </c>
      <c r="F81" s="196">
        <v>0</v>
      </c>
      <c r="G81" s="196">
        <v>15.99</v>
      </c>
      <c r="H81" s="196">
        <v>0</v>
      </c>
      <c r="I81" s="196">
        <v>7.06</v>
      </c>
      <c r="J81" s="196">
        <v>21.52</v>
      </c>
      <c r="K81" s="196">
        <v>0.37</v>
      </c>
      <c r="L81" s="196">
        <v>23.2</v>
      </c>
      <c r="M81" s="196">
        <v>1.1299999999999999</v>
      </c>
      <c r="N81" s="196">
        <v>0.73</v>
      </c>
      <c r="O81" s="196">
        <v>0</v>
      </c>
      <c r="P81" s="196">
        <v>1.64</v>
      </c>
      <c r="Q81" s="196">
        <v>0.27</v>
      </c>
      <c r="R81" s="196">
        <v>0.52</v>
      </c>
      <c r="S81" s="196">
        <v>0.33</v>
      </c>
      <c r="T81" s="196">
        <v>0</v>
      </c>
      <c r="U81" s="196">
        <v>1.03</v>
      </c>
      <c r="V81" s="196">
        <v>0.25</v>
      </c>
      <c r="W81" s="196">
        <v>0.56999999999999995</v>
      </c>
      <c r="X81" s="196">
        <v>1.82</v>
      </c>
      <c r="Y81" s="196">
        <v>0</v>
      </c>
      <c r="Z81" s="196">
        <v>3.12</v>
      </c>
      <c r="AA81" s="196">
        <v>1.1100000000000001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9.99</v>
      </c>
      <c r="E82" s="196">
        <v>0</v>
      </c>
      <c r="F82" s="196">
        <v>0</v>
      </c>
      <c r="G82" s="196">
        <v>15.99</v>
      </c>
      <c r="H82" s="196">
        <v>0</v>
      </c>
      <c r="I82" s="196">
        <v>7.06</v>
      </c>
      <c r="J82" s="196">
        <v>21.52</v>
      </c>
      <c r="K82" s="196">
        <v>0.37</v>
      </c>
      <c r="L82" s="196">
        <v>23.2</v>
      </c>
      <c r="M82" s="196">
        <v>1.1299999999999999</v>
      </c>
      <c r="N82" s="196">
        <v>0.73</v>
      </c>
      <c r="O82" s="196">
        <v>0</v>
      </c>
      <c r="P82" s="196">
        <v>1.64</v>
      </c>
      <c r="Q82" s="196">
        <v>0.27</v>
      </c>
      <c r="R82" s="196">
        <v>0.52</v>
      </c>
      <c r="S82" s="196">
        <v>0.33</v>
      </c>
      <c r="T82" s="196">
        <v>0</v>
      </c>
      <c r="U82" s="196">
        <v>1.03</v>
      </c>
      <c r="V82" s="196">
        <v>0.25</v>
      </c>
      <c r="W82" s="196">
        <v>0.56999999999999995</v>
      </c>
      <c r="X82" s="196">
        <v>1.82</v>
      </c>
      <c r="Y82" s="196">
        <v>0</v>
      </c>
      <c r="Z82" s="196">
        <v>3.12</v>
      </c>
      <c r="AA82" s="196">
        <v>1.1100000000000001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9.99</v>
      </c>
      <c r="E83" s="196">
        <v>0</v>
      </c>
      <c r="F83" s="196">
        <v>3.33</v>
      </c>
      <c r="G83" s="196">
        <v>15.99</v>
      </c>
      <c r="H83" s="196">
        <v>0</v>
      </c>
      <c r="I83" s="196">
        <v>7.06</v>
      </c>
      <c r="J83" s="196">
        <v>21.52</v>
      </c>
      <c r="K83" s="196">
        <v>0.37</v>
      </c>
      <c r="L83" s="196">
        <v>23.2</v>
      </c>
      <c r="M83" s="196">
        <v>1.1299999999999999</v>
      </c>
      <c r="N83" s="196">
        <v>0.73</v>
      </c>
      <c r="O83" s="196">
        <v>0</v>
      </c>
      <c r="P83" s="196">
        <v>1.64</v>
      </c>
      <c r="Q83" s="196">
        <v>0.27</v>
      </c>
      <c r="R83" s="196">
        <v>0.52</v>
      </c>
      <c r="S83" s="196">
        <v>0.33</v>
      </c>
      <c r="T83" s="196">
        <v>0</v>
      </c>
      <c r="U83" s="196">
        <v>1.03</v>
      </c>
      <c r="V83" s="196">
        <v>0.25</v>
      </c>
      <c r="W83" s="196">
        <v>0.56999999999999995</v>
      </c>
      <c r="X83" s="196">
        <v>1.82</v>
      </c>
      <c r="Y83" s="196">
        <v>0</v>
      </c>
      <c r="Z83" s="196">
        <v>3.12</v>
      </c>
      <c r="AA83" s="196">
        <v>1.1100000000000001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9.99</v>
      </c>
      <c r="E84" s="196">
        <v>0</v>
      </c>
      <c r="F84" s="196">
        <v>3.33</v>
      </c>
      <c r="G84" s="196">
        <v>15.99</v>
      </c>
      <c r="H84" s="196">
        <v>0</v>
      </c>
      <c r="I84" s="196">
        <v>7.06</v>
      </c>
      <c r="J84" s="196">
        <v>21.52</v>
      </c>
      <c r="K84" s="196">
        <v>0.37</v>
      </c>
      <c r="L84" s="196">
        <v>23.2</v>
      </c>
      <c r="M84" s="196">
        <v>1.1299999999999999</v>
      </c>
      <c r="N84" s="196">
        <v>0.73</v>
      </c>
      <c r="O84" s="196">
        <v>0</v>
      </c>
      <c r="P84" s="196">
        <v>1.64</v>
      </c>
      <c r="Q84" s="196">
        <v>0.27</v>
      </c>
      <c r="R84" s="196">
        <v>0.52</v>
      </c>
      <c r="S84" s="196">
        <v>0.33</v>
      </c>
      <c r="T84" s="196">
        <v>0</v>
      </c>
      <c r="U84" s="196">
        <v>1.03</v>
      </c>
      <c r="V84" s="196">
        <v>0.25</v>
      </c>
      <c r="W84" s="196">
        <v>0.56999999999999995</v>
      </c>
      <c r="X84" s="196">
        <v>1.82</v>
      </c>
      <c r="Y84" s="196">
        <v>0</v>
      </c>
      <c r="Z84" s="196">
        <v>3.12</v>
      </c>
      <c r="AA84" s="196">
        <v>1.1100000000000001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9.99</v>
      </c>
      <c r="E85" s="196">
        <v>0</v>
      </c>
      <c r="F85" s="196">
        <v>3.33</v>
      </c>
      <c r="G85" s="196">
        <v>15.99</v>
      </c>
      <c r="H85" s="196">
        <v>0</v>
      </c>
      <c r="I85" s="196">
        <v>7.06</v>
      </c>
      <c r="J85" s="196">
        <v>21.52</v>
      </c>
      <c r="K85" s="196">
        <v>0.37</v>
      </c>
      <c r="L85" s="196">
        <v>23.2</v>
      </c>
      <c r="M85" s="196">
        <v>1.1299999999999999</v>
      </c>
      <c r="N85" s="196">
        <v>0.73</v>
      </c>
      <c r="O85" s="196">
        <v>0</v>
      </c>
      <c r="P85" s="196">
        <v>1.64</v>
      </c>
      <c r="Q85" s="196">
        <v>0.27</v>
      </c>
      <c r="R85" s="196">
        <v>0.52</v>
      </c>
      <c r="S85" s="196">
        <v>0.33</v>
      </c>
      <c r="T85" s="196">
        <v>0</v>
      </c>
      <c r="U85" s="196">
        <v>1.03</v>
      </c>
      <c r="V85" s="196">
        <v>0.25</v>
      </c>
      <c r="W85" s="196">
        <v>0.56999999999999995</v>
      </c>
      <c r="X85" s="196">
        <v>1.82</v>
      </c>
      <c r="Y85" s="196">
        <v>0</v>
      </c>
      <c r="Z85" s="196">
        <v>3.12</v>
      </c>
      <c r="AA85" s="196">
        <v>1.1100000000000001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9.99</v>
      </c>
      <c r="E86" s="196">
        <v>0</v>
      </c>
      <c r="F86" s="196">
        <v>3.33</v>
      </c>
      <c r="G86" s="196">
        <v>15.99</v>
      </c>
      <c r="H86" s="196">
        <v>0</v>
      </c>
      <c r="I86" s="196">
        <v>7.06</v>
      </c>
      <c r="J86" s="196">
        <v>21.52</v>
      </c>
      <c r="K86" s="196">
        <v>0.37</v>
      </c>
      <c r="L86" s="196">
        <v>23.2</v>
      </c>
      <c r="M86" s="196">
        <v>1.1299999999999999</v>
      </c>
      <c r="N86" s="196">
        <v>0.73</v>
      </c>
      <c r="O86" s="196">
        <v>0</v>
      </c>
      <c r="P86" s="196">
        <v>1.64</v>
      </c>
      <c r="Q86" s="196">
        <v>0.27</v>
      </c>
      <c r="R86" s="196">
        <v>0.52</v>
      </c>
      <c r="S86" s="196">
        <v>0.33</v>
      </c>
      <c r="T86" s="196">
        <v>0</v>
      </c>
      <c r="U86" s="196">
        <v>1.03</v>
      </c>
      <c r="V86" s="196">
        <v>0.25</v>
      </c>
      <c r="W86" s="196">
        <v>0.56999999999999995</v>
      </c>
      <c r="X86" s="196">
        <v>1.82</v>
      </c>
      <c r="Y86" s="196">
        <v>0</v>
      </c>
      <c r="Z86" s="196">
        <v>3.12</v>
      </c>
      <c r="AA86" s="196">
        <v>1.1100000000000001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9.99</v>
      </c>
      <c r="E87" s="196">
        <v>0</v>
      </c>
      <c r="F87" s="196">
        <v>3.33</v>
      </c>
      <c r="G87" s="196">
        <v>15.99</v>
      </c>
      <c r="H87" s="196">
        <v>0</v>
      </c>
      <c r="I87" s="196">
        <v>7.06</v>
      </c>
      <c r="J87" s="196">
        <v>21.52</v>
      </c>
      <c r="K87" s="196">
        <v>0.37</v>
      </c>
      <c r="L87" s="196">
        <v>23.2</v>
      </c>
      <c r="M87" s="196">
        <v>1.1299999999999999</v>
      </c>
      <c r="N87" s="196">
        <v>0.73</v>
      </c>
      <c r="O87" s="196">
        <v>0</v>
      </c>
      <c r="P87" s="196">
        <v>1.64</v>
      </c>
      <c r="Q87" s="196">
        <v>0.27</v>
      </c>
      <c r="R87" s="196">
        <v>0.52</v>
      </c>
      <c r="S87" s="196">
        <v>0.33</v>
      </c>
      <c r="T87" s="196">
        <v>0</v>
      </c>
      <c r="U87" s="196">
        <v>1.03</v>
      </c>
      <c r="V87" s="196">
        <v>0.25</v>
      </c>
      <c r="W87" s="196">
        <v>0.56999999999999995</v>
      </c>
      <c r="X87" s="196">
        <v>1.82</v>
      </c>
      <c r="Y87" s="196">
        <v>0</v>
      </c>
      <c r="Z87" s="196">
        <v>3.12</v>
      </c>
      <c r="AA87" s="196">
        <v>1.1100000000000001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9.99</v>
      </c>
      <c r="E88" s="196">
        <v>0</v>
      </c>
      <c r="F88" s="196">
        <v>3.33</v>
      </c>
      <c r="G88" s="196">
        <v>15.99</v>
      </c>
      <c r="H88" s="196">
        <v>0</v>
      </c>
      <c r="I88" s="196">
        <v>7.06</v>
      </c>
      <c r="J88" s="196">
        <v>21.52</v>
      </c>
      <c r="K88" s="196">
        <v>7.39</v>
      </c>
      <c r="L88" s="196">
        <v>98.56</v>
      </c>
      <c r="M88" s="196">
        <v>1.1299999999999999</v>
      </c>
      <c r="N88" s="196">
        <v>0.73</v>
      </c>
      <c r="O88" s="196">
        <v>0</v>
      </c>
      <c r="P88" s="196">
        <v>1.64</v>
      </c>
      <c r="Q88" s="196">
        <v>3.81</v>
      </c>
      <c r="R88" s="196">
        <v>0.52</v>
      </c>
      <c r="S88" s="196">
        <v>4.26</v>
      </c>
      <c r="T88" s="196">
        <v>0</v>
      </c>
      <c r="U88" s="196">
        <v>1.03</v>
      </c>
      <c r="V88" s="196">
        <v>0.25</v>
      </c>
      <c r="W88" s="196">
        <v>0.56999999999999995</v>
      </c>
      <c r="X88" s="196">
        <v>1.82</v>
      </c>
      <c r="Y88" s="196">
        <v>0</v>
      </c>
      <c r="Z88" s="196">
        <v>3.12</v>
      </c>
      <c r="AA88" s="196">
        <v>1.1100000000000001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18.05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9.99</v>
      </c>
      <c r="E89" s="196">
        <v>0</v>
      </c>
      <c r="F89" s="196">
        <v>3.33</v>
      </c>
      <c r="G89" s="196">
        <v>15.99</v>
      </c>
      <c r="H89" s="196">
        <v>0</v>
      </c>
      <c r="I89" s="196">
        <v>7.06</v>
      </c>
      <c r="J89" s="196">
        <v>21.52</v>
      </c>
      <c r="K89" s="196">
        <v>7.39</v>
      </c>
      <c r="L89" s="196">
        <v>146.55000000000001</v>
      </c>
      <c r="M89" s="196">
        <v>1.1299999999999999</v>
      </c>
      <c r="N89" s="196">
        <v>0.73</v>
      </c>
      <c r="O89" s="196">
        <v>0</v>
      </c>
      <c r="P89" s="196">
        <v>2.46</v>
      </c>
      <c r="Q89" s="196">
        <v>0.27</v>
      </c>
      <c r="R89" s="196">
        <v>0.52</v>
      </c>
      <c r="S89" s="196">
        <v>0.33</v>
      </c>
      <c r="T89" s="196">
        <v>0</v>
      </c>
      <c r="U89" s="196">
        <v>1.03</v>
      </c>
      <c r="V89" s="196">
        <v>0.25</v>
      </c>
      <c r="W89" s="196">
        <v>0.56999999999999995</v>
      </c>
      <c r="X89" s="196">
        <v>1.82</v>
      </c>
      <c r="Y89" s="196">
        <v>0</v>
      </c>
      <c r="Z89" s="196">
        <v>3.12</v>
      </c>
      <c r="AA89" s="196">
        <v>0.84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18.05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9.99</v>
      </c>
      <c r="E90" s="196">
        <v>0</v>
      </c>
      <c r="F90" s="196">
        <v>3.33</v>
      </c>
      <c r="G90" s="196">
        <v>15.99</v>
      </c>
      <c r="H90" s="196">
        <v>0</v>
      </c>
      <c r="I90" s="196">
        <v>7.06</v>
      </c>
      <c r="J90" s="196">
        <v>21.52</v>
      </c>
      <c r="K90" s="196">
        <v>7.39</v>
      </c>
      <c r="L90" s="196">
        <v>146.54</v>
      </c>
      <c r="M90" s="196">
        <v>1.1299999999999999</v>
      </c>
      <c r="N90" s="196">
        <v>0.73</v>
      </c>
      <c r="O90" s="196">
        <v>0</v>
      </c>
      <c r="P90" s="196">
        <v>2.46</v>
      </c>
      <c r="Q90" s="196">
        <v>0.27</v>
      </c>
      <c r="R90" s="196">
        <v>0.52</v>
      </c>
      <c r="S90" s="196">
        <v>0.33</v>
      </c>
      <c r="T90" s="196">
        <v>0</v>
      </c>
      <c r="U90" s="196">
        <v>1.03</v>
      </c>
      <c r="V90" s="196">
        <v>0.25</v>
      </c>
      <c r="W90" s="196">
        <v>0.56999999999999995</v>
      </c>
      <c r="X90" s="196">
        <v>1.82</v>
      </c>
      <c r="Y90" s="196">
        <v>0</v>
      </c>
      <c r="Z90" s="196">
        <v>3.12</v>
      </c>
      <c r="AA90" s="196">
        <v>0.84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18.05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9.99</v>
      </c>
      <c r="E91" s="196">
        <v>0</v>
      </c>
      <c r="F91" s="196">
        <v>3.33</v>
      </c>
      <c r="G91" s="196">
        <v>15.99</v>
      </c>
      <c r="H91" s="196">
        <v>0</v>
      </c>
      <c r="I91" s="196">
        <v>7.06</v>
      </c>
      <c r="J91" s="196">
        <v>21.52</v>
      </c>
      <c r="K91" s="196">
        <v>7.39</v>
      </c>
      <c r="L91" s="196">
        <v>175.34</v>
      </c>
      <c r="M91" s="196">
        <v>1.1299999999999999</v>
      </c>
      <c r="N91" s="196">
        <v>0.73</v>
      </c>
      <c r="O91" s="196">
        <v>0</v>
      </c>
      <c r="P91" s="196">
        <v>2.46</v>
      </c>
      <c r="Q91" s="196">
        <v>0.27</v>
      </c>
      <c r="R91" s="196">
        <v>0.52</v>
      </c>
      <c r="S91" s="196">
        <v>0.32</v>
      </c>
      <c r="T91" s="196">
        <v>0</v>
      </c>
      <c r="U91" s="196">
        <v>1.03</v>
      </c>
      <c r="V91" s="196">
        <v>0.26</v>
      </c>
      <c r="W91" s="196">
        <v>0.56999999999999995</v>
      </c>
      <c r="X91" s="196">
        <v>1.82</v>
      </c>
      <c r="Y91" s="196">
        <v>0</v>
      </c>
      <c r="Z91" s="196">
        <v>3.12</v>
      </c>
      <c r="AA91" s="196">
        <v>1.1100000000000001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13.4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9.99</v>
      </c>
      <c r="E92" s="196">
        <v>0</v>
      </c>
      <c r="F92" s="196">
        <v>3.33</v>
      </c>
      <c r="G92" s="196">
        <v>15.99</v>
      </c>
      <c r="H92" s="196">
        <v>0</v>
      </c>
      <c r="I92" s="196">
        <v>7.06</v>
      </c>
      <c r="J92" s="196">
        <v>21.52</v>
      </c>
      <c r="K92" s="196">
        <v>7.39</v>
      </c>
      <c r="L92" s="196">
        <v>204.14</v>
      </c>
      <c r="M92" s="196">
        <v>1.1299999999999999</v>
      </c>
      <c r="N92" s="196">
        <v>0.73</v>
      </c>
      <c r="O92" s="196">
        <v>0</v>
      </c>
      <c r="P92" s="196">
        <v>2.46</v>
      </c>
      <c r="Q92" s="196">
        <v>0.27</v>
      </c>
      <c r="R92" s="196">
        <v>0.52</v>
      </c>
      <c r="S92" s="196">
        <v>0.32</v>
      </c>
      <c r="T92" s="196">
        <v>0</v>
      </c>
      <c r="U92" s="196">
        <v>1.03</v>
      </c>
      <c r="V92" s="196">
        <v>0.26</v>
      </c>
      <c r="W92" s="196">
        <v>0.56999999999999995</v>
      </c>
      <c r="X92" s="196">
        <v>1.82</v>
      </c>
      <c r="Y92" s="196">
        <v>0</v>
      </c>
      <c r="Z92" s="196">
        <v>3.11</v>
      </c>
      <c r="AA92" s="196">
        <v>1.1100000000000001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13.4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9.99</v>
      </c>
      <c r="E93" s="196">
        <v>0</v>
      </c>
      <c r="F93" s="196">
        <v>3.33</v>
      </c>
      <c r="G93" s="196">
        <v>15.99</v>
      </c>
      <c r="H93" s="196">
        <v>0</v>
      </c>
      <c r="I93" s="196">
        <v>7.06</v>
      </c>
      <c r="J93" s="196">
        <v>21.52</v>
      </c>
      <c r="K93" s="196">
        <v>7.39</v>
      </c>
      <c r="L93" s="196">
        <v>242.53</v>
      </c>
      <c r="M93" s="196">
        <v>1.1299999999999999</v>
      </c>
      <c r="N93" s="196">
        <v>0.73</v>
      </c>
      <c r="O93" s="196">
        <v>0</v>
      </c>
      <c r="P93" s="196">
        <v>2.46</v>
      </c>
      <c r="Q93" s="196">
        <v>0.27</v>
      </c>
      <c r="R93" s="196">
        <v>0.52</v>
      </c>
      <c r="S93" s="196">
        <v>0.32</v>
      </c>
      <c r="T93" s="196">
        <v>0</v>
      </c>
      <c r="U93" s="196">
        <v>1.03</v>
      </c>
      <c r="V93" s="196">
        <v>0.26</v>
      </c>
      <c r="W93" s="196">
        <v>0.56999999999999995</v>
      </c>
      <c r="X93" s="196">
        <v>1.82</v>
      </c>
      <c r="Y93" s="196">
        <v>0</v>
      </c>
      <c r="Z93" s="196">
        <v>3.11</v>
      </c>
      <c r="AA93" s="196">
        <v>1.1100000000000001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13.4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9.99</v>
      </c>
      <c r="E94" s="196">
        <v>0</v>
      </c>
      <c r="F94" s="196">
        <v>3.33</v>
      </c>
      <c r="G94" s="196">
        <v>15.99</v>
      </c>
      <c r="H94" s="196">
        <v>0</v>
      </c>
      <c r="I94" s="196">
        <v>7.06</v>
      </c>
      <c r="J94" s="196">
        <v>21.52</v>
      </c>
      <c r="K94" s="196">
        <v>7.39</v>
      </c>
      <c r="L94" s="196">
        <v>273.25</v>
      </c>
      <c r="M94" s="196">
        <v>1.1299999999999999</v>
      </c>
      <c r="N94" s="196">
        <v>0.73</v>
      </c>
      <c r="O94" s="196">
        <v>0</v>
      </c>
      <c r="P94" s="196">
        <v>2.46</v>
      </c>
      <c r="Q94" s="196">
        <v>3.81</v>
      </c>
      <c r="R94" s="196">
        <v>0.52</v>
      </c>
      <c r="S94" s="196">
        <v>4.26</v>
      </c>
      <c r="T94" s="196">
        <v>0</v>
      </c>
      <c r="U94" s="196">
        <v>1.03</v>
      </c>
      <c r="V94" s="196">
        <v>0.26</v>
      </c>
      <c r="W94" s="196">
        <v>0.56999999999999995</v>
      </c>
      <c r="X94" s="196">
        <v>1.82</v>
      </c>
      <c r="Y94" s="196">
        <v>0</v>
      </c>
      <c r="Z94" s="196">
        <v>3.11</v>
      </c>
      <c r="AA94" s="196">
        <v>1.1100000000000001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13.4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9.99</v>
      </c>
      <c r="E95" s="196">
        <v>0</v>
      </c>
      <c r="F95" s="196">
        <v>3.33</v>
      </c>
      <c r="G95" s="196">
        <v>15.99</v>
      </c>
      <c r="H95" s="196">
        <v>0</v>
      </c>
      <c r="I95" s="196">
        <v>7.06</v>
      </c>
      <c r="J95" s="196">
        <v>21.52</v>
      </c>
      <c r="K95" s="196">
        <v>7.39</v>
      </c>
      <c r="L95" s="196">
        <v>273.25</v>
      </c>
      <c r="M95" s="196">
        <v>1.1299999999999999</v>
      </c>
      <c r="N95" s="196">
        <v>0.73</v>
      </c>
      <c r="O95" s="196">
        <v>0</v>
      </c>
      <c r="P95" s="196">
        <v>2.46</v>
      </c>
      <c r="Q95" s="196">
        <v>3.81</v>
      </c>
      <c r="R95" s="196">
        <v>7.19</v>
      </c>
      <c r="S95" s="196">
        <v>4.26</v>
      </c>
      <c r="T95" s="196">
        <v>0</v>
      </c>
      <c r="U95" s="196">
        <v>1.03</v>
      </c>
      <c r="V95" s="196">
        <v>0.26</v>
      </c>
      <c r="W95" s="196">
        <v>0.56999999999999995</v>
      </c>
      <c r="X95" s="196">
        <v>1.82</v>
      </c>
      <c r="Y95" s="196">
        <v>0</v>
      </c>
      <c r="Z95" s="196">
        <v>3.11</v>
      </c>
      <c r="AA95" s="196">
        <v>19.989999999999998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11.35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9.99</v>
      </c>
      <c r="E96" s="196">
        <v>0</v>
      </c>
      <c r="F96" s="196">
        <v>3.33</v>
      </c>
      <c r="G96" s="196">
        <v>15.99</v>
      </c>
      <c r="H96" s="196">
        <v>0</v>
      </c>
      <c r="I96" s="196">
        <v>7.06</v>
      </c>
      <c r="J96" s="196">
        <v>21.52</v>
      </c>
      <c r="K96" s="196">
        <v>7.39</v>
      </c>
      <c r="L96" s="196">
        <v>273.25</v>
      </c>
      <c r="M96" s="196">
        <v>1.1299999999999999</v>
      </c>
      <c r="N96" s="196">
        <v>0.73</v>
      </c>
      <c r="O96" s="196">
        <v>0</v>
      </c>
      <c r="P96" s="196">
        <v>2.46</v>
      </c>
      <c r="Q96" s="196">
        <v>3.81</v>
      </c>
      <c r="R96" s="196">
        <v>7.25</v>
      </c>
      <c r="S96" s="196">
        <v>4.26</v>
      </c>
      <c r="T96" s="196">
        <v>0</v>
      </c>
      <c r="U96" s="196">
        <v>1.03</v>
      </c>
      <c r="V96" s="196">
        <v>0.26</v>
      </c>
      <c r="W96" s="196">
        <v>0.56999999999999995</v>
      </c>
      <c r="X96" s="196">
        <v>1.82</v>
      </c>
      <c r="Y96" s="196">
        <v>0</v>
      </c>
      <c r="Z96" s="196">
        <v>3.11</v>
      </c>
      <c r="AA96" s="196">
        <v>19.989999999999998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11.35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9.99</v>
      </c>
      <c r="E97" s="196">
        <v>0</v>
      </c>
      <c r="F97" s="196">
        <v>3.33</v>
      </c>
      <c r="G97" s="196">
        <v>15.99</v>
      </c>
      <c r="H97" s="196">
        <v>0</v>
      </c>
      <c r="I97" s="196">
        <v>7.06</v>
      </c>
      <c r="J97" s="196">
        <v>21.52</v>
      </c>
      <c r="K97" s="196">
        <v>7.39</v>
      </c>
      <c r="L97" s="196">
        <v>273.25</v>
      </c>
      <c r="M97" s="196">
        <v>1.1299999999999999</v>
      </c>
      <c r="N97" s="196">
        <v>0.73</v>
      </c>
      <c r="O97" s="196">
        <v>0</v>
      </c>
      <c r="P97" s="196">
        <v>2.46</v>
      </c>
      <c r="Q97" s="196">
        <v>3.81</v>
      </c>
      <c r="R97" s="196">
        <v>7.25</v>
      </c>
      <c r="S97" s="196">
        <v>4.26</v>
      </c>
      <c r="T97" s="196">
        <v>0</v>
      </c>
      <c r="U97" s="196">
        <v>1.03</v>
      </c>
      <c r="V97" s="196">
        <v>4.4400000000000004</v>
      </c>
      <c r="W97" s="196">
        <v>0.56999999999999995</v>
      </c>
      <c r="X97" s="196">
        <v>1.82</v>
      </c>
      <c r="Y97" s="196">
        <v>0</v>
      </c>
      <c r="Z97" s="196">
        <v>57.92</v>
      </c>
      <c r="AA97" s="196">
        <v>19.989999999999998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11.35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9.99</v>
      </c>
      <c r="E98" s="196">
        <v>0</v>
      </c>
      <c r="F98" s="196">
        <v>3.33</v>
      </c>
      <c r="G98" s="196">
        <v>15.99</v>
      </c>
      <c r="H98" s="196">
        <v>0</v>
      </c>
      <c r="I98" s="196">
        <v>7.06</v>
      </c>
      <c r="J98" s="196">
        <v>21.52</v>
      </c>
      <c r="K98" s="196">
        <v>7.39</v>
      </c>
      <c r="L98" s="196">
        <v>273.25</v>
      </c>
      <c r="M98" s="196">
        <v>1.1299999999999999</v>
      </c>
      <c r="N98" s="196">
        <v>0.73</v>
      </c>
      <c r="O98" s="196">
        <v>0</v>
      </c>
      <c r="P98" s="196">
        <v>2.46</v>
      </c>
      <c r="Q98" s="196">
        <v>3.81</v>
      </c>
      <c r="R98" s="196">
        <v>7.25</v>
      </c>
      <c r="S98" s="196">
        <v>4.26</v>
      </c>
      <c r="T98" s="196">
        <v>0</v>
      </c>
      <c r="U98" s="196">
        <v>1.03</v>
      </c>
      <c r="V98" s="196">
        <v>4.4400000000000004</v>
      </c>
      <c r="W98" s="196">
        <v>0.56999999999999995</v>
      </c>
      <c r="X98" s="196">
        <v>1.82</v>
      </c>
      <c r="Y98" s="196">
        <v>0</v>
      </c>
      <c r="Z98" s="196">
        <v>58.49</v>
      </c>
      <c r="AA98" s="196">
        <v>19.989999999999998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11.35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0.23849500000000021</v>
      </c>
      <c r="E99">
        <f t="shared" si="0"/>
        <v>0</v>
      </c>
      <c r="F99">
        <f t="shared" si="0"/>
        <v>1.3319999999999995E-2</v>
      </c>
      <c r="G99">
        <f t="shared" si="0"/>
        <v>0.38376000000000016</v>
      </c>
      <c r="H99">
        <f t="shared" si="0"/>
        <v>0</v>
      </c>
      <c r="I99">
        <f t="shared" si="0"/>
        <v>0.1694399999999997</v>
      </c>
      <c r="J99">
        <f t="shared" si="0"/>
        <v>0.51647999999999972</v>
      </c>
      <c r="K99">
        <f t="shared" si="0"/>
        <v>0.10469499999999994</v>
      </c>
      <c r="L99">
        <f t="shared" si="0"/>
        <v>2.9774250000000038</v>
      </c>
      <c r="M99">
        <f t="shared" si="0"/>
        <v>2.7119999999999971E-2</v>
      </c>
      <c r="N99">
        <f t="shared" si="0"/>
        <v>1.7519999999999977E-2</v>
      </c>
      <c r="O99">
        <f t="shared" si="0"/>
        <v>0</v>
      </c>
      <c r="P99">
        <f t="shared" si="0"/>
        <v>4.4554999999999935E-2</v>
      </c>
      <c r="Q99">
        <f t="shared" si="0"/>
        <v>3.7074999999999969E-2</v>
      </c>
      <c r="R99">
        <f t="shared" si="0"/>
        <v>5.9875000000000171E-2</v>
      </c>
      <c r="S99">
        <f t="shared" si="0"/>
        <v>4.141250000000004E-2</v>
      </c>
      <c r="T99">
        <f t="shared" si="0"/>
        <v>0</v>
      </c>
      <c r="U99">
        <f t="shared" si="0"/>
        <v>2.472000000000002E-2</v>
      </c>
      <c r="V99">
        <f t="shared" si="0"/>
        <v>3.3417500000000003E-2</v>
      </c>
      <c r="W99">
        <f t="shared" si="0"/>
        <v>5.7344999999999868E-2</v>
      </c>
      <c r="X99">
        <f t="shared" si="0"/>
        <v>0.18855499999999964</v>
      </c>
      <c r="Y99">
        <f t="shared" si="0"/>
        <v>0</v>
      </c>
      <c r="Z99">
        <f t="shared" si="0"/>
        <v>0.41111499999999818</v>
      </c>
      <c r="AA99">
        <f t="shared" si="0"/>
        <v>0.15612500000000015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1.1437500000000014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0.18103499999999995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-33.869</v>
      </c>
      <c r="D28" s="82">
        <v>0</v>
      </c>
      <c r="E28" s="82">
        <v>0</v>
      </c>
      <c r="F28" s="82">
        <v>-46.131</v>
      </c>
      <c r="G28" s="82">
        <v>-80</v>
      </c>
      <c r="H28" s="76"/>
      <c r="I28" s="31">
        <v>26</v>
      </c>
      <c r="J28" s="82">
        <v>33.869</v>
      </c>
      <c r="K28" s="82">
        <v>0</v>
      </c>
      <c r="L28" s="82">
        <v>0</v>
      </c>
      <c r="M28" s="82">
        <v>0</v>
      </c>
      <c r="N28" s="82">
        <v>33.869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46.131</v>
      </c>
      <c r="AF28" s="82">
        <v>0</v>
      </c>
      <c r="AG28" s="82">
        <v>0</v>
      </c>
      <c r="AH28" s="82">
        <v>0</v>
      </c>
      <c r="AI28" s="82">
        <v>46.131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33.869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-33.869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46.131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-46.131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338.69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338.69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461.31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461.31</v>
      </c>
      <c r="DF28" s="81">
        <f t="shared" si="31"/>
        <v>80</v>
      </c>
      <c r="DG28" s="81">
        <f t="shared" si="32"/>
        <v>-33.869</v>
      </c>
      <c r="DH28" s="81">
        <f t="shared" si="33"/>
        <v>0</v>
      </c>
      <c r="DI28" s="81">
        <f t="shared" si="34"/>
        <v>0</v>
      </c>
      <c r="DJ28" s="81">
        <f t="shared" si="35"/>
        <v>-46.131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-70.701999999999998</v>
      </c>
      <c r="D29" s="82">
        <v>0</v>
      </c>
      <c r="E29" s="82">
        <v>0</v>
      </c>
      <c r="F29" s="82">
        <v>-96.298000000000002</v>
      </c>
      <c r="G29" s="82">
        <v>-167</v>
      </c>
      <c r="H29" s="76"/>
      <c r="I29" s="31">
        <v>27</v>
      </c>
      <c r="J29" s="82">
        <v>70.701999999999998</v>
      </c>
      <c r="K29" s="82">
        <v>0</v>
      </c>
      <c r="L29" s="82">
        <v>0</v>
      </c>
      <c r="M29" s="82">
        <v>0</v>
      </c>
      <c r="N29" s="82">
        <v>70.701999999999998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96.298000000000002</v>
      </c>
      <c r="AF29" s="82">
        <v>0</v>
      </c>
      <c r="AG29" s="82">
        <v>0</v>
      </c>
      <c r="AH29" s="82">
        <v>0</v>
      </c>
      <c r="AI29" s="82">
        <v>96.298000000000002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70.701999999999998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-70.701999999999998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96.298000000000002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-96.298000000000002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707.02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707.02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962.98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962.98</v>
      </c>
      <c r="DF29" s="81">
        <f t="shared" si="31"/>
        <v>167</v>
      </c>
      <c r="DG29" s="81">
        <f t="shared" si="32"/>
        <v>-70.701999999999998</v>
      </c>
      <c r="DH29" s="81">
        <f t="shared" si="33"/>
        <v>0</v>
      </c>
      <c r="DI29" s="81">
        <f t="shared" si="34"/>
        <v>0</v>
      </c>
      <c r="DJ29" s="81">
        <f t="shared" si="35"/>
        <v>-96.298000000000002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-96.95</v>
      </c>
      <c r="D30" s="82">
        <v>0</v>
      </c>
      <c r="E30" s="82">
        <v>0</v>
      </c>
      <c r="F30" s="82">
        <v>-132.05000000000001</v>
      </c>
      <c r="G30" s="82">
        <v>-229</v>
      </c>
      <c r="H30" s="76"/>
      <c r="I30" s="31">
        <v>28</v>
      </c>
      <c r="J30" s="82">
        <v>96.95</v>
      </c>
      <c r="K30" s="82">
        <v>0</v>
      </c>
      <c r="L30" s="82">
        <v>0</v>
      </c>
      <c r="M30" s="82">
        <v>0</v>
      </c>
      <c r="N30" s="82">
        <v>96.95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132.05000000000001</v>
      </c>
      <c r="AF30" s="82">
        <v>0</v>
      </c>
      <c r="AG30" s="82">
        <v>0</v>
      </c>
      <c r="AH30" s="82">
        <v>0</v>
      </c>
      <c r="AI30" s="82">
        <v>132.05000000000001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96.95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-96.95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132.05000000000001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-132.05000000000001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969.5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969.5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1320.5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1320.5</v>
      </c>
      <c r="DF30" s="81">
        <f t="shared" si="31"/>
        <v>229</v>
      </c>
      <c r="DG30" s="81">
        <f t="shared" si="32"/>
        <v>-96.95</v>
      </c>
      <c r="DH30" s="81">
        <f t="shared" si="33"/>
        <v>0</v>
      </c>
      <c r="DI30" s="81">
        <f t="shared" si="34"/>
        <v>0</v>
      </c>
      <c r="DJ30" s="81">
        <f t="shared" si="35"/>
        <v>-132.05000000000001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-55</v>
      </c>
      <c r="D31" s="82">
        <v>0</v>
      </c>
      <c r="E31" s="82">
        <v>0</v>
      </c>
      <c r="F31" s="82">
        <v>-75</v>
      </c>
      <c r="G31" s="82">
        <v>-130</v>
      </c>
      <c r="H31" s="76"/>
      <c r="I31" s="31">
        <v>29</v>
      </c>
      <c r="J31" s="82">
        <v>55</v>
      </c>
      <c r="K31" s="82">
        <v>0</v>
      </c>
      <c r="L31" s="82">
        <v>0</v>
      </c>
      <c r="M31" s="82">
        <v>0</v>
      </c>
      <c r="N31" s="82">
        <v>55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75</v>
      </c>
      <c r="AF31" s="82">
        <v>0</v>
      </c>
      <c r="AG31" s="82">
        <v>0</v>
      </c>
      <c r="AH31" s="82">
        <v>0</v>
      </c>
      <c r="AI31" s="82">
        <v>75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55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-55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75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-75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550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550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750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750</v>
      </c>
      <c r="DF31" s="81">
        <f t="shared" si="31"/>
        <v>130</v>
      </c>
      <c r="DG31" s="81">
        <f t="shared" si="32"/>
        <v>-55</v>
      </c>
      <c r="DH31" s="81">
        <f t="shared" si="33"/>
        <v>0</v>
      </c>
      <c r="DI31" s="81">
        <f t="shared" si="34"/>
        <v>0</v>
      </c>
      <c r="DJ31" s="81">
        <f t="shared" si="35"/>
        <v>-75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-92.397999999999996</v>
      </c>
      <c r="G32" s="82">
        <v>-92.397999999999996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92.397999999999996</v>
      </c>
      <c r="AF32" s="82">
        <v>0</v>
      </c>
      <c r="AG32" s="82">
        <v>0</v>
      </c>
      <c r="AH32" s="82">
        <v>0</v>
      </c>
      <c r="AI32" s="82">
        <v>92.397999999999996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92.397999999999996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-92.397999999999996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923.98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923.98</v>
      </c>
      <c r="DF32" s="81">
        <f t="shared" si="31"/>
        <v>92.397999999999996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-92.397999999999996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-21.919</v>
      </c>
      <c r="G33" s="82">
        <v>-21.919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-13.581</v>
      </c>
      <c r="N33" s="82">
        <v>-13.581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21.919</v>
      </c>
      <c r="AF33" s="82">
        <v>13.581</v>
      </c>
      <c r="AG33" s="82">
        <v>0</v>
      </c>
      <c r="AH33" s="82">
        <v>0</v>
      </c>
      <c r="AI33" s="82">
        <v>35.5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21.919</v>
      </c>
      <c r="BQ33" s="83">
        <f t="shared" si="3"/>
        <v>13.581</v>
      </c>
      <c r="BR33" s="83">
        <f t="shared" si="3"/>
        <v>0</v>
      </c>
      <c r="BS33" s="83">
        <f t="shared" si="3"/>
        <v>0</v>
      </c>
      <c r="BT33" s="83">
        <f t="shared" si="20"/>
        <v>-35.5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219.19</v>
      </c>
      <c r="DA33" s="80">
        <f t="shared" si="8"/>
        <v>135.81</v>
      </c>
      <c r="DB33" s="80">
        <f t="shared" si="8"/>
        <v>0</v>
      </c>
      <c r="DC33" s="80">
        <f t="shared" si="8"/>
        <v>0</v>
      </c>
      <c r="DD33" s="80">
        <f t="shared" si="30"/>
        <v>355</v>
      </c>
      <c r="DF33" s="81">
        <f t="shared" si="31"/>
        <v>21.919</v>
      </c>
      <c r="DG33" s="81">
        <f t="shared" si="32"/>
        <v>13.581</v>
      </c>
      <c r="DH33" s="81">
        <f t="shared" si="33"/>
        <v>0</v>
      </c>
      <c r="DI33" s="81">
        <f t="shared" si="34"/>
        <v>0</v>
      </c>
      <c r="DJ33" s="81">
        <f t="shared" si="35"/>
        <v>-35.5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-7.1529999999999996</v>
      </c>
      <c r="G34" s="82">
        <v>-7.1529999999999996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-4.4320000000000004</v>
      </c>
      <c r="N34" s="82">
        <v>-4.4320000000000004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7.1529999999999996</v>
      </c>
      <c r="AF34" s="82">
        <v>4.4320000000000004</v>
      </c>
      <c r="AG34" s="82">
        <v>0</v>
      </c>
      <c r="AH34" s="82">
        <v>0</v>
      </c>
      <c r="AI34" s="82">
        <v>11.585000000000001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7.1529999999999996</v>
      </c>
      <c r="BQ34" s="83">
        <f t="shared" si="3"/>
        <v>4.4320000000000004</v>
      </c>
      <c r="BR34" s="83">
        <f t="shared" si="3"/>
        <v>0</v>
      </c>
      <c r="BS34" s="83">
        <f t="shared" si="3"/>
        <v>0</v>
      </c>
      <c r="BT34" s="83">
        <f t="shared" si="20"/>
        <v>-11.585000000000001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71.53</v>
      </c>
      <c r="DA34" s="80">
        <f t="shared" si="8"/>
        <v>44.320000000000007</v>
      </c>
      <c r="DB34" s="80">
        <f t="shared" si="8"/>
        <v>0</v>
      </c>
      <c r="DC34" s="80">
        <f t="shared" si="8"/>
        <v>0</v>
      </c>
      <c r="DD34" s="80">
        <f t="shared" si="30"/>
        <v>115.85000000000001</v>
      </c>
      <c r="DF34" s="81">
        <f t="shared" si="31"/>
        <v>7.1529999999999996</v>
      </c>
      <c r="DG34" s="81">
        <f t="shared" si="32"/>
        <v>4.4320000000000004</v>
      </c>
      <c r="DH34" s="81">
        <f t="shared" si="33"/>
        <v>0</v>
      </c>
      <c r="DI34" s="81">
        <f t="shared" si="34"/>
        <v>0</v>
      </c>
      <c r="DJ34" s="81">
        <f t="shared" si="35"/>
        <v>-11.585000000000001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-5.7789999999999999</v>
      </c>
      <c r="G35" s="82">
        <v>-5.7789999999999999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-3.581</v>
      </c>
      <c r="N35" s="82">
        <v>-3.581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5.7789999999999999</v>
      </c>
      <c r="AF35" s="82">
        <v>3.581</v>
      </c>
      <c r="AG35" s="82">
        <v>0</v>
      </c>
      <c r="AH35" s="82">
        <v>0</v>
      </c>
      <c r="AI35" s="82">
        <v>9.36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5.7789999999999999</v>
      </c>
      <c r="BQ35" s="83">
        <f t="shared" si="3"/>
        <v>3.581</v>
      </c>
      <c r="BR35" s="83">
        <f t="shared" si="3"/>
        <v>0</v>
      </c>
      <c r="BS35" s="83">
        <f t="shared" si="3"/>
        <v>0</v>
      </c>
      <c r="BT35" s="83">
        <f t="shared" si="20"/>
        <v>-9.36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57.79</v>
      </c>
      <c r="DA35" s="80">
        <f t="shared" si="8"/>
        <v>35.81</v>
      </c>
      <c r="DB35" s="80">
        <f t="shared" si="8"/>
        <v>0</v>
      </c>
      <c r="DC35" s="80">
        <f t="shared" si="8"/>
        <v>0</v>
      </c>
      <c r="DD35" s="80">
        <f t="shared" si="30"/>
        <v>93.6</v>
      </c>
      <c r="DF35" s="81">
        <f t="shared" si="31"/>
        <v>5.7789999999999999</v>
      </c>
      <c r="DG35" s="81">
        <f t="shared" si="32"/>
        <v>3.581</v>
      </c>
      <c r="DH35" s="81">
        <f t="shared" si="33"/>
        <v>0</v>
      </c>
      <c r="DI35" s="81">
        <f t="shared" si="34"/>
        <v>0</v>
      </c>
      <c r="DJ35" s="81">
        <f t="shared" si="35"/>
        <v>-9.36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-19</v>
      </c>
      <c r="D66" s="82">
        <v>0</v>
      </c>
      <c r="E66" s="82">
        <v>0</v>
      </c>
      <c r="F66" s="82">
        <v>0</v>
      </c>
      <c r="G66" s="82">
        <v>-19</v>
      </c>
      <c r="H66" s="76"/>
      <c r="I66" s="31">
        <v>64</v>
      </c>
      <c r="J66" s="82">
        <v>19</v>
      </c>
      <c r="K66" s="82">
        <v>0</v>
      </c>
      <c r="L66" s="82">
        <v>0</v>
      </c>
      <c r="M66" s="82">
        <v>0</v>
      </c>
      <c r="N66" s="82">
        <v>19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19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-19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190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190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19</v>
      </c>
      <c r="DG66" s="81">
        <f t="shared" si="32"/>
        <v>-19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-33.869</v>
      </c>
      <c r="D67" s="82">
        <v>0</v>
      </c>
      <c r="E67" s="82">
        <v>0</v>
      </c>
      <c r="F67" s="82">
        <v>-46.131</v>
      </c>
      <c r="G67" s="82">
        <v>-80</v>
      </c>
      <c r="H67" s="76"/>
      <c r="I67" s="31">
        <v>65</v>
      </c>
      <c r="J67" s="82">
        <v>33.869</v>
      </c>
      <c r="K67" s="82">
        <v>0</v>
      </c>
      <c r="L67" s="82">
        <v>0</v>
      </c>
      <c r="M67" s="82">
        <v>0</v>
      </c>
      <c r="N67" s="82">
        <v>33.869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46.131</v>
      </c>
      <c r="AF67" s="82">
        <v>0</v>
      </c>
      <c r="AG67" s="82">
        <v>0</v>
      </c>
      <c r="AH67" s="82">
        <v>0</v>
      </c>
      <c r="AI67" s="82">
        <v>46.131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33.869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-33.869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46.131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-46.131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338.69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338.69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461.31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461.31</v>
      </c>
      <c r="DF67" s="81">
        <f t="shared" si="31"/>
        <v>80</v>
      </c>
      <c r="DG67" s="81">
        <f t="shared" si="32"/>
        <v>-33.869</v>
      </c>
      <c r="DH67" s="81">
        <f t="shared" si="33"/>
        <v>0</v>
      </c>
      <c r="DI67" s="81">
        <f t="shared" si="34"/>
        <v>0</v>
      </c>
      <c r="DJ67" s="81">
        <f t="shared" si="35"/>
        <v>-46.131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-55.460999999999999</v>
      </c>
      <c r="D68" s="82">
        <v>0</v>
      </c>
      <c r="E68" s="82">
        <v>0</v>
      </c>
      <c r="F68" s="82">
        <v>-75.539000000000001</v>
      </c>
      <c r="G68" s="82">
        <v>-131</v>
      </c>
      <c r="H68" s="76"/>
      <c r="I68" s="31">
        <v>66</v>
      </c>
      <c r="J68" s="82">
        <v>55.460999999999999</v>
      </c>
      <c r="K68" s="82">
        <v>0</v>
      </c>
      <c r="L68" s="82">
        <v>0</v>
      </c>
      <c r="M68" s="82">
        <v>0</v>
      </c>
      <c r="N68" s="82">
        <v>55.460999999999999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75.539000000000001</v>
      </c>
      <c r="AF68" s="82">
        <v>0</v>
      </c>
      <c r="AG68" s="82">
        <v>0</v>
      </c>
      <c r="AH68" s="82">
        <v>0</v>
      </c>
      <c r="AI68" s="82">
        <v>75.539000000000001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55.460999999999999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-55.460999999999999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75.539000000000001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-75.539000000000001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554.61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554.61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755.39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755.39</v>
      </c>
      <c r="DF68" s="81">
        <f t="shared" ref="DF68:DF99" si="59">AR68+AU68+BB68+BI68+BP68</f>
        <v>131</v>
      </c>
      <c r="DG68" s="81">
        <f t="shared" ref="DG68:DG99" si="60">AY68+AN68+BC68+BJ68+BQ68</f>
        <v>-55.460999999999999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-75.539000000000001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-45</v>
      </c>
      <c r="D69" s="82">
        <v>0</v>
      </c>
      <c r="E69" s="82">
        <v>0</v>
      </c>
      <c r="F69" s="82">
        <v>-60.884</v>
      </c>
      <c r="G69" s="82">
        <v>-105.884</v>
      </c>
      <c r="H69" s="76"/>
      <c r="I69" s="31">
        <v>67</v>
      </c>
      <c r="J69" s="82">
        <v>45</v>
      </c>
      <c r="K69" s="82">
        <v>0</v>
      </c>
      <c r="L69" s="82">
        <v>0</v>
      </c>
      <c r="M69" s="82">
        <v>0</v>
      </c>
      <c r="N69" s="82">
        <v>45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60.884</v>
      </c>
      <c r="AF69" s="82">
        <v>0</v>
      </c>
      <c r="AG69" s="82">
        <v>0</v>
      </c>
      <c r="AH69" s="82">
        <v>0</v>
      </c>
      <c r="AI69" s="82">
        <v>60.884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45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-45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60.884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-60.884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450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450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608.84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608.84</v>
      </c>
      <c r="DF69" s="81">
        <f t="shared" si="59"/>
        <v>105.884</v>
      </c>
      <c r="DG69" s="81">
        <f t="shared" si="60"/>
        <v>-45</v>
      </c>
      <c r="DH69" s="81">
        <f t="shared" si="61"/>
        <v>0</v>
      </c>
      <c r="DI69" s="81">
        <f t="shared" si="62"/>
        <v>0</v>
      </c>
      <c r="DJ69" s="81">
        <f t="shared" si="63"/>
        <v>-60.884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-37.026000000000003</v>
      </c>
      <c r="G70" s="82">
        <v>-37.026000000000003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37.026000000000003</v>
      </c>
      <c r="AF70" s="82">
        <v>0</v>
      </c>
      <c r="AG70" s="82">
        <v>0</v>
      </c>
      <c r="AH70" s="82">
        <v>0</v>
      </c>
      <c r="AI70" s="82">
        <v>37.026000000000003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37.026000000000003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-37.026000000000003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370.26000000000005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370.26000000000005</v>
      </c>
      <c r="DF70" s="81">
        <f t="shared" si="59"/>
        <v>37.026000000000003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-37.026000000000003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-21.751999999999999</v>
      </c>
      <c r="G71" s="82">
        <v>-21.751999999999999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21.751999999999999</v>
      </c>
      <c r="AF71" s="82">
        <v>0</v>
      </c>
      <c r="AG71" s="82">
        <v>0</v>
      </c>
      <c r="AH71" s="82">
        <v>0</v>
      </c>
      <c r="AI71" s="82">
        <v>21.751999999999999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21.751999999999999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-21.751999999999999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217.51999999999998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217.51999999999998</v>
      </c>
      <c r="DF71" s="81">
        <f t="shared" si="59"/>
        <v>21.751999999999999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-21.751999999999999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-8.1039999999999992</v>
      </c>
      <c r="G72" s="82">
        <v>-8.1039999999999992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8.1039999999999992</v>
      </c>
      <c r="AF72" s="82">
        <v>0</v>
      </c>
      <c r="AG72" s="82">
        <v>0</v>
      </c>
      <c r="AH72" s="82">
        <v>0</v>
      </c>
      <c r="AI72" s="82">
        <v>8.1039999999999992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8.1039999999999992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-8.1039999999999992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81.039999999999992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81.039999999999992</v>
      </c>
      <c r="DF72" s="81">
        <f t="shared" si="59"/>
        <v>8.1039999999999992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-8.1039999999999992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-55</v>
      </c>
      <c r="D83" s="82">
        <v>0</v>
      </c>
      <c r="E83" s="82">
        <v>0</v>
      </c>
      <c r="F83" s="82">
        <v>-20.582999999999998</v>
      </c>
      <c r="G83" s="82">
        <v>-75.582999999999998</v>
      </c>
      <c r="H83" s="76"/>
      <c r="I83" s="31">
        <v>81</v>
      </c>
      <c r="J83" s="82">
        <v>55</v>
      </c>
      <c r="K83" s="82">
        <v>0</v>
      </c>
      <c r="L83" s="82">
        <v>0</v>
      </c>
      <c r="M83" s="82">
        <v>0</v>
      </c>
      <c r="N83" s="82">
        <v>55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20.582999999999998</v>
      </c>
      <c r="AF83" s="82">
        <v>0</v>
      </c>
      <c r="AG83" s="82">
        <v>0</v>
      </c>
      <c r="AH83" s="82">
        <v>0</v>
      </c>
      <c r="AI83" s="82">
        <v>20.582999999999998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-55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20.582999999999998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-20.582999999999998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550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205.82999999999998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205.82999999999998</v>
      </c>
      <c r="DF83" s="81">
        <f t="shared" si="59"/>
        <v>75.582999999999998</v>
      </c>
      <c r="DG83" s="81">
        <f t="shared" si="60"/>
        <v>-55</v>
      </c>
      <c r="DH83" s="81">
        <f t="shared" si="61"/>
        <v>0</v>
      </c>
      <c r="DI83" s="81">
        <f t="shared" si="62"/>
        <v>0</v>
      </c>
      <c r="DJ83" s="81">
        <f t="shared" si="63"/>
        <v>-20.582999999999998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-70</v>
      </c>
      <c r="D84" s="82">
        <v>0</v>
      </c>
      <c r="E84" s="82">
        <v>0</v>
      </c>
      <c r="F84" s="82">
        <v>-15.743</v>
      </c>
      <c r="G84" s="82">
        <v>-85.742999999999995</v>
      </c>
      <c r="H84" s="76"/>
      <c r="I84" s="31">
        <v>82</v>
      </c>
      <c r="J84" s="82">
        <v>70</v>
      </c>
      <c r="K84" s="82">
        <v>0</v>
      </c>
      <c r="L84" s="82">
        <v>0</v>
      </c>
      <c r="M84" s="82">
        <v>0</v>
      </c>
      <c r="N84" s="82">
        <v>70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15.743</v>
      </c>
      <c r="AF84" s="82">
        <v>0</v>
      </c>
      <c r="AG84" s="82">
        <v>0</v>
      </c>
      <c r="AH84" s="82">
        <v>0</v>
      </c>
      <c r="AI84" s="82">
        <v>15.743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-70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15.743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-15.743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700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157.43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157.43</v>
      </c>
      <c r="DF84" s="81">
        <f t="shared" si="59"/>
        <v>85.742999999999995</v>
      </c>
      <c r="DG84" s="81">
        <f t="shared" si="60"/>
        <v>-70</v>
      </c>
      <c r="DH84" s="81">
        <f t="shared" si="61"/>
        <v>0</v>
      </c>
      <c r="DI84" s="81">
        <f t="shared" si="62"/>
        <v>0</v>
      </c>
      <c r="DJ84" s="81">
        <f t="shared" si="63"/>
        <v>-15.743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-80</v>
      </c>
      <c r="D85" s="82">
        <v>0</v>
      </c>
      <c r="E85" s="82">
        <v>0</v>
      </c>
      <c r="F85" s="82">
        <v>-48.634999999999998</v>
      </c>
      <c r="G85" s="82">
        <v>-128.63499999999999</v>
      </c>
      <c r="H85" s="76"/>
      <c r="I85" s="31">
        <v>83</v>
      </c>
      <c r="J85" s="82">
        <v>80</v>
      </c>
      <c r="K85" s="82">
        <v>0</v>
      </c>
      <c r="L85" s="82">
        <v>0</v>
      </c>
      <c r="M85" s="82">
        <v>0</v>
      </c>
      <c r="N85" s="82">
        <v>80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48.634999999999998</v>
      </c>
      <c r="AF85" s="82">
        <v>0</v>
      </c>
      <c r="AG85" s="82">
        <v>0</v>
      </c>
      <c r="AH85" s="82">
        <v>0</v>
      </c>
      <c r="AI85" s="82">
        <v>48.634999999999998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80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-80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48.634999999999998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-48.634999999999998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800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800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486.34999999999997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486.34999999999997</v>
      </c>
      <c r="DF85" s="81">
        <f t="shared" si="59"/>
        <v>128.63499999999999</v>
      </c>
      <c r="DG85" s="81">
        <f t="shared" si="60"/>
        <v>-80</v>
      </c>
      <c r="DH85" s="81">
        <f t="shared" si="61"/>
        <v>0</v>
      </c>
      <c r="DI85" s="81">
        <f t="shared" si="62"/>
        <v>0</v>
      </c>
      <c r="DJ85" s="81">
        <f t="shared" si="63"/>
        <v>-48.634999999999998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-90</v>
      </c>
      <c r="D86" s="82">
        <v>0</v>
      </c>
      <c r="E86" s="82">
        <v>0</v>
      </c>
      <c r="F86" s="82">
        <v>-90.454999999999998</v>
      </c>
      <c r="G86" s="82">
        <v>-180.45500000000001</v>
      </c>
      <c r="H86" s="76"/>
      <c r="I86" s="31">
        <v>84</v>
      </c>
      <c r="J86" s="82">
        <v>90</v>
      </c>
      <c r="K86" s="82">
        <v>0</v>
      </c>
      <c r="L86" s="82">
        <v>0</v>
      </c>
      <c r="M86" s="82">
        <v>0</v>
      </c>
      <c r="N86" s="82">
        <v>90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90.454999999999998</v>
      </c>
      <c r="AF86" s="82">
        <v>0</v>
      </c>
      <c r="AG86" s="82">
        <v>0</v>
      </c>
      <c r="AH86" s="82">
        <v>0</v>
      </c>
      <c r="AI86" s="82">
        <v>90.454999999999998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90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-90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90.454999999999998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-90.454999999999998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900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900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904.55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904.55</v>
      </c>
      <c r="DF86" s="81">
        <f t="shared" si="59"/>
        <v>180.45499999999998</v>
      </c>
      <c r="DG86" s="81">
        <f t="shared" si="60"/>
        <v>-90</v>
      </c>
      <c r="DH86" s="81">
        <f t="shared" si="61"/>
        <v>0</v>
      </c>
      <c r="DI86" s="81">
        <f t="shared" si="62"/>
        <v>0</v>
      </c>
      <c r="DJ86" s="81">
        <f t="shared" si="63"/>
        <v>-90.454999999999998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-111.881</v>
      </c>
      <c r="D87" s="82">
        <v>0</v>
      </c>
      <c r="E87" s="82">
        <v>0</v>
      </c>
      <c r="F87" s="82">
        <v>-126.31399999999999</v>
      </c>
      <c r="G87" s="82">
        <v>-238.19499999999999</v>
      </c>
      <c r="H87" s="76"/>
      <c r="I87" s="31">
        <v>85</v>
      </c>
      <c r="J87" s="82">
        <v>111.881</v>
      </c>
      <c r="K87" s="82">
        <v>3.1190000000000002</v>
      </c>
      <c r="L87" s="82">
        <v>0</v>
      </c>
      <c r="M87" s="82">
        <v>0</v>
      </c>
      <c r="N87" s="82">
        <v>115</v>
      </c>
      <c r="O87" s="76"/>
      <c r="P87" s="31">
        <v>85</v>
      </c>
      <c r="Q87" s="82">
        <v>0</v>
      </c>
      <c r="R87" s="82">
        <v>-3.1190000000000002</v>
      </c>
      <c r="S87" s="82">
        <v>0</v>
      </c>
      <c r="T87" s="82">
        <v>-3.5209999999999999</v>
      </c>
      <c r="U87" s="82">
        <v>-6.64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126.31399999999999</v>
      </c>
      <c r="AF87" s="82">
        <v>0</v>
      </c>
      <c r="AG87" s="82">
        <v>3.5209999999999999</v>
      </c>
      <c r="AH87" s="82">
        <v>0</v>
      </c>
      <c r="AI87" s="82">
        <v>129.83500000000001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111.881</v>
      </c>
      <c r="AV87" s="83">
        <f t="shared" si="41"/>
        <v>3.1190000000000002</v>
      </c>
      <c r="AW87" s="83">
        <f t="shared" si="41"/>
        <v>0</v>
      </c>
      <c r="AX87" s="83">
        <f t="shared" si="41"/>
        <v>0</v>
      </c>
      <c r="AY87" s="83">
        <f t="shared" si="42"/>
        <v>-115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126.31399999999999</v>
      </c>
      <c r="BQ87" s="83">
        <f t="shared" si="47"/>
        <v>0</v>
      </c>
      <c r="BR87" s="83">
        <f t="shared" si="47"/>
        <v>3.5209999999999999</v>
      </c>
      <c r="BS87" s="83">
        <f t="shared" si="47"/>
        <v>0</v>
      </c>
      <c r="BT87" s="83">
        <f t="shared" si="48"/>
        <v>-129.83499999999998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1118.81</v>
      </c>
      <c r="CF87" s="80">
        <f t="shared" si="51"/>
        <v>31.19</v>
      </c>
      <c r="CG87" s="80">
        <f t="shared" si="51"/>
        <v>0</v>
      </c>
      <c r="CH87" s="80">
        <f t="shared" si="51"/>
        <v>0</v>
      </c>
      <c r="CI87" s="80">
        <f t="shared" si="52"/>
        <v>1150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1263.1399999999999</v>
      </c>
      <c r="DA87" s="80">
        <f t="shared" si="57"/>
        <v>0</v>
      </c>
      <c r="DB87" s="80">
        <f t="shared" si="57"/>
        <v>35.21</v>
      </c>
      <c r="DC87" s="80">
        <f t="shared" si="57"/>
        <v>0</v>
      </c>
      <c r="DD87" s="80">
        <f t="shared" si="58"/>
        <v>1298.3499999999999</v>
      </c>
      <c r="DF87" s="81">
        <f t="shared" si="59"/>
        <v>238.19499999999999</v>
      </c>
      <c r="DG87" s="81">
        <f t="shared" si="60"/>
        <v>-115</v>
      </c>
      <c r="DH87" s="81">
        <f t="shared" si="61"/>
        <v>6.6400000000000006</v>
      </c>
      <c r="DI87" s="81">
        <f t="shared" si="62"/>
        <v>0</v>
      </c>
      <c r="DJ87" s="81">
        <f t="shared" si="63"/>
        <v>-129.83499999999998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-126.47499999999999</v>
      </c>
      <c r="D88" s="82">
        <v>0</v>
      </c>
      <c r="E88" s="82">
        <v>0</v>
      </c>
      <c r="F88" s="82">
        <v>0</v>
      </c>
      <c r="G88" s="82">
        <v>-126.47499999999999</v>
      </c>
      <c r="H88" s="76"/>
      <c r="I88" s="31">
        <v>86</v>
      </c>
      <c r="J88" s="82">
        <v>126.47499999999999</v>
      </c>
      <c r="K88" s="82">
        <v>3.5249999999999999</v>
      </c>
      <c r="L88" s="82">
        <v>0</v>
      </c>
      <c r="M88" s="82">
        <v>0</v>
      </c>
      <c r="N88" s="82">
        <v>130</v>
      </c>
      <c r="O88" s="76"/>
      <c r="P88" s="31">
        <v>86</v>
      </c>
      <c r="Q88" s="82">
        <v>0</v>
      </c>
      <c r="R88" s="82">
        <v>-3.5249999999999999</v>
      </c>
      <c r="S88" s="82">
        <v>0</v>
      </c>
      <c r="T88" s="82">
        <v>0</v>
      </c>
      <c r="U88" s="82">
        <v>-3.5249999999999999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126.47499999999999</v>
      </c>
      <c r="AV88" s="83">
        <f t="shared" si="41"/>
        <v>3.5249999999999999</v>
      </c>
      <c r="AW88" s="83">
        <f t="shared" si="41"/>
        <v>0</v>
      </c>
      <c r="AX88" s="83">
        <f t="shared" si="41"/>
        <v>0</v>
      </c>
      <c r="AY88" s="83">
        <f t="shared" si="42"/>
        <v>-130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1264.75</v>
      </c>
      <c r="CF88" s="80">
        <f t="shared" si="51"/>
        <v>35.25</v>
      </c>
      <c r="CG88" s="80">
        <f t="shared" si="51"/>
        <v>0</v>
      </c>
      <c r="CH88" s="80">
        <f t="shared" si="51"/>
        <v>0</v>
      </c>
      <c r="CI88" s="80">
        <f t="shared" si="52"/>
        <v>1300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126.47499999999999</v>
      </c>
      <c r="DG88" s="81">
        <f t="shared" si="60"/>
        <v>-130</v>
      </c>
      <c r="DH88" s="81">
        <f t="shared" si="61"/>
        <v>3.5249999999999999</v>
      </c>
      <c r="DI88" s="81">
        <f t="shared" si="62"/>
        <v>0</v>
      </c>
      <c r="DJ88" s="81">
        <f t="shared" si="63"/>
        <v>0</v>
      </c>
      <c r="DK88" s="84">
        <f t="shared" si="37"/>
        <v>-5.773159728050814E-15</v>
      </c>
    </row>
    <row r="89" spans="1:115" ht="15.75" thickBot="1">
      <c r="A89" s="76"/>
      <c r="B89" s="31">
        <v>87</v>
      </c>
      <c r="C89" s="82">
        <v>-126.47499999999999</v>
      </c>
      <c r="D89" s="82">
        <v>0</v>
      </c>
      <c r="E89" s="82">
        <v>0</v>
      </c>
      <c r="F89" s="82">
        <v>0</v>
      </c>
      <c r="G89" s="82">
        <v>-126.47499999999999</v>
      </c>
      <c r="H89" s="76"/>
      <c r="I89" s="31">
        <v>87</v>
      </c>
      <c r="J89" s="82">
        <v>126.47499999999999</v>
      </c>
      <c r="K89" s="82">
        <v>3.5249999999999999</v>
      </c>
      <c r="L89" s="82">
        <v>0</v>
      </c>
      <c r="M89" s="82">
        <v>0</v>
      </c>
      <c r="N89" s="82">
        <v>130</v>
      </c>
      <c r="O89" s="76"/>
      <c r="P89" s="31">
        <v>87</v>
      </c>
      <c r="Q89" s="82">
        <v>0</v>
      </c>
      <c r="R89" s="82">
        <v>-3.5249999999999999</v>
      </c>
      <c r="S89" s="82">
        <v>0</v>
      </c>
      <c r="T89" s="82">
        <v>0</v>
      </c>
      <c r="U89" s="82">
        <v>-3.5249999999999999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126.47499999999999</v>
      </c>
      <c r="AV89" s="83">
        <f t="shared" si="41"/>
        <v>3.5249999999999999</v>
      </c>
      <c r="AW89" s="83">
        <f t="shared" si="41"/>
        <v>0</v>
      </c>
      <c r="AX89" s="83">
        <f t="shared" si="41"/>
        <v>0</v>
      </c>
      <c r="AY89" s="83">
        <f t="shared" si="42"/>
        <v>-130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1264.75</v>
      </c>
      <c r="CF89" s="80">
        <f t="shared" si="51"/>
        <v>35.25</v>
      </c>
      <c r="CG89" s="80">
        <f t="shared" si="51"/>
        <v>0</v>
      </c>
      <c r="CH89" s="80">
        <f t="shared" si="51"/>
        <v>0</v>
      </c>
      <c r="CI89" s="80">
        <f t="shared" si="52"/>
        <v>1300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126.47499999999999</v>
      </c>
      <c r="DG89" s="81">
        <f t="shared" si="60"/>
        <v>-130</v>
      </c>
      <c r="DH89" s="81">
        <f t="shared" si="61"/>
        <v>3.5249999999999999</v>
      </c>
      <c r="DI89" s="81">
        <f t="shared" si="62"/>
        <v>0</v>
      </c>
      <c r="DJ89" s="81">
        <f t="shared" si="63"/>
        <v>0</v>
      </c>
      <c r="DK89" s="84">
        <f t="shared" si="37"/>
        <v>-5.773159728050814E-15</v>
      </c>
    </row>
    <row r="90" spans="1:115" ht="15.75" thickBot="1">
      <c r="A90" s="76"/>
      <c r="B90" s="31">
        <v>88</v>
      </c>
      <c r="C90" s="82">
        <v>-47.670999999999999</v>
      </c>
      <c r="D90" s="82">
        <v>0</v>
      </c>
      <c r="E90" s="82">
        <v>0</v>
      </c>
      <c r="F90" s="82">
        <v>0</v>
      </c>
      <c r="G90" s="82">
        <v>-47.670999999999999</v>
      </c>
      <c r="H90" s="76"/>
      <c r="I90" s="31">
        <v>88</v>
      </c>
      <c r="J90" s="82">
        <v>47.670999999999999</v>
      </c>
      <c r="K90" s="82">
        <v>1.329</v>
      </c>
      <c r="L90" s="82">
        <v>0</v>
      </c>
      <c r="M90" s="82">
        <v>0</v>
      </c>
      <c r="N90" s="82">
        <v>49</v>
      </c>
      <c r="O90" s="76"/>
      <c r="P90" s="31">
        <v>88</v>
      </c>
      <c r="Q90" s="82">
        <v>0</v>
      </c>
      <c r="R90" s="82">
        <v>-1.329</v>
      </c>
      <c r="S90" s="82">
        <v>0</v>
      </c>
      <c r="T90" s="82">
        <v>0</v>
      </c>
      <c r="U90" s="82">
        <v>-1.329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47.670999999999999</v>
      </c>
      <c r="AV90" s="83">
        <f t="shared" si="41"/>
        <v>1.329</v>
      </c>
      <c r="AW90" s="83">
        <f t="shared" si="41"/>
        <v>0</v>
      </c>
      <c r="AX90" s="83">
        <f t="shared" si="41"/>
        <v>0</v>
      </c>
      <c r="AY90" s="83">
        <f t="shared" si="42"/>
        <v>-49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476.71</v>
      </c>
      <c r="CF90" s="80">
        <f t="shared" si="51"/>
        <v>13.29</v>
      </c>
      <c r="CG90" s="80">
        <f t="shared" si="51"/>
        <v>0</v>
      </c>
      <c r="CH90" s="80">
        <f t="shared" si="51"/>
        <v>0</v>
      </c>
      <c r="CI90" s="80">
        <f t="shared" si="52"/>
        <v>490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47.670999999999999</v>
      </c>
      <c r="DG90" s="81">
        <f t="shared" si="60"/>
        <v>-49</v>
      </c>
      <c r="DH90" s="81">
        <f t="shared" si="61"/>
        <v>1.329</v>
      </c>
      <c r="DI90" s="81">
        <f t="shared" si="62"/>
        <v>0</v>
      </c>
      <c r="DJ90" s="81">
        <f t="shared" si="63"/>
        <v>0</v>
      </c>
      <c r="DK90" s="84">
        <f t="shared" si="37"/>
        <v>-6.6613381477509392E-16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-2.919</v>
      </c>
      <c r="D93" s="82">
        <v>0</v>
      </c>
      <c r="E93" s="82">
        <v>0</v>
      </c>
      <c r="F93" s="82">
        <v>0</v>
      </c>
      <c r="G93" s="82">
        <v>-2.919</v>
      </c>
      <c r="H93" s="76"/>
      <c r="I93" s="31">
        <v>91</v>
      </c>
      <c r="J93" s="82">
        <v>2.919</v>
      </c>
      <c r="K93" s="82">
        <v>8.1000000000000003E-2</v>
      </c>
      <c r="L93" s="82">
        <v>0</v>
      </c>
      <c r="M93" s="82">
        <v>0</v>
      </c>
      <c r="N93" s="82">
        <v>3</v>
      </c>
      <c r="O93" s="76"/>
      <c r="P93" s="31">
        <v>91</v>
      </c>
      <c r="Q93" s="82">
        <v>0</v>
      </c>
      <c r="R93" s="82">
        <v>-8.1000000000000003E-2</v>
      </c>
      <c r="S93" s="82">
        <v>0</v>
      </c>
      <c r="T93" s="82">
        <v>0</v>
      </c>
      <c r="U93" s="82">
        <v>-8.1000000000000003E-2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2.919</v>
      </c>
      <c r="AV93" s="83">
        <f t="shared" si="41"/>
        <v>8.1000000000000003E-2</v>
      </c>
      <c r="AW93" s="83">
        <f t="shared" si="41"/>
        <v>0</v>
      </c>
      <c r="AX93" s="83">
        <f t="shared" si="41"/>
        <v>0</v>
      </c>
      <c r="AY93" s="83">
        <f t="shared" si="42"/>
        <v>-3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29.19</v>
      </c>
      <c r="CF93" s="80">
        <f t="shared" si="51"/>
        <v>0.81</v>
      </c>
      <c r="CG93" s="80">
        <f t="shared" si="51"/>
        <v>0</v>
      </c>
      <c r="CH93" s="80">
        <f t="shared" si="51"/>
        <v>0</v>
      </c>
      <c r="CI93" s="80">
        <f t="shared" si="52"/>
        <v>30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2.919</v>
      </c>
      <c r="DG93" s="81">
        <f t="shared" si="60"/>
        <v>-3</v>
      </c>
      <c r="DH93" s="81">
        <f t="shared" si="61"/>
        <v>8.1000000000000003E-2</v>
      </c>
      <c r="DI93" s="81">
        <f t="shared" si="62"/>
        <v>0</v>
      </c>
      <c r="DJ93" s="81">
        <f t="shared" si="63"/>
        <v>0</v>
      </c>
      <c r="DK93" s="84">
        <f t="shared" si="37"/>
        <v>4.163336342344337E-17</v>
      </c>
    </row>
    <row r="94" spans="1:115" ht="15.75" thickBot="1">
      <c r="A94" s="76"/>
      <c r="B94" s="31">
        <v>92</v>
      </c>
      <c r="C94" s="82">
        <v>-32.104999999999997</v>
      </c>
      <c r="D94" s="82">
        <v>0</v>
      </c>
      <c r="E94" s="82">
        <v>0</v>
      </c>
      <c r="F94" s="82">
        <v>0</v>
      </c>
      <c r="G94" s="82">
        <v>-32.104999999999997</v>
      </c>
      <c r="H94" s="76"/>
      <c r="I94" s="31">
        <v>92</v>
      </c>
      <c r="J94" s="82">
        <v>32.104999999999997</v>
      </c>
      <c r="K94" s="82">
        <v>0.89500000000000002</v>
      </c>
      <c r="L94" s="82">
        <v>0</v>
      </c>
      <c r="M94" s="82">
        <v>0</v>
      </c>
      <c r="N94" s="82">
        <v>33</v>
      </c>
      <c r="O94" s="76"/>
      <c r="P94" s="31">
        <v>92</v>
      </c>
      <c r="Q94" s="82">
        <v>0</v>
      </c>
      <c r="R94" s="82">
        <v>-0.89500000000000002</v>
      </c>
      <c r="S94" s="82">
        <v>0</v>
      </c>
      <c r="T94" s="82">
        <v>0</v>
      </c>
      <c r="U94" s="82">
        <v>-0.89500000000000002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32.104999999999997</v>
      </c>
      <c r="AV94" s="83">
        <f t="shared" si="41"/>
        <v>0.89500000000000002</v>
      </c>
      <c r="AW94" s="83">
        <f t="shared" si="41"/>
        <v>0</v>
      </c>
      <c r="AX94" s="83">
        <f t="shared" si="41"/>
        <v>0</v>
      </c>
      <c r="AY94" s="83">
        <f t="shared" si="42"/>
        <v>-33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321.04999999999995</v>
      </c>
      <c r="CF94" s="80">
        <f t="shared" si="51"/>
        <v>8.9499999999999993</v>
      </c>
      <c r="CG94" s="80">
        <f t="shared" si="51"/>
        <v>0</v>
      </c>
      <c r="CH94" s="80">
        <f t="shared" si="51"/>
        <v>0</v>
      </c>
      <c r="CI94" s="80">
        <f t="shared" si="52"/>
        <v>329.99999999999994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32.104999999999997</v>
      </c>
      <c r="DG94" s="81">
        <f t="shared" si="60"/>
        <v>-33</v>
      </c>
      <c r="DH94" s="81">
        <f t="shared" si="61"/>
        <v>0.89500000000000002</v>
      </c>
      <c r="DI94" s="81">
        <f t="shared" si="62"/>
        <v>0</v>
      </c>
      <c r="DJ94" s="81">
        <f t="shared" si="63"/>
        <v>0</v>
      </c>
      <c r="DK94" s="84">
        <f t="shared" si="37"/>
        <v>-3.1086244689504383E-15</v>
      </c>
    </row>
    <row r="95" spans="1:115" ht="15.75" thickBot="1">
      <c r="A95" s="76"/>
      <c r="B95" s="31">
        <v>93</v>
      </c>
      <c r="C95" s="82">
        <v>-61.292000000000002</v>
      </c>
      <c r="D95" s="82">
        <v>0</v>
      </c>
      <c r="E95" s="82">
        <v>0</v>
      </c>
      <c r="F95" s="82">
        <v>0</v>
      </c>
      <c r="G95" s="82">
        <v>-61.292000000000002</v>
      </c>
      <c r="H95" s="76"/>
      <c r="I95" s="31">
        <v>93</v>
      </c>
      <c r="J95" s="82">
        <v>61.292000000000002</v>
      </c>
      <c r="K95" s="82">
        <v>1.708</v>
      </c>
      <c r="L95" s="82">
        <v>0</v>
      </c>
      <c r="M95" s="82">
        <v>0</v>
      </c>
      <c r="N95" s="82">
        <v>63</v>
      </c>
      <c r="O95" s="76"/>
      <c r="P95" s="31">
        <v>93</v>
      </c>
      <c r="Q95" s="82">
        <v>0</v>
      </c>
      <c r="R95" s="82">
        <v>-1.708</v>
      </c>
      <c r="S95" s="82">
        <v>0</v>
      </c>
      <c r="T95" s="82">
        <v>0</v>
      </c>
      <c r="U95" s="82">
        <v>-1.708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61.292000000000002</v>
      </c>
      <c r="AV95" s="83">
        <f t="shared" si="41"/>
        <v>1.708</v>
      </c>
      <c r="AW95" s="83">
        <f t="shared" si="41"/>
        <v>0</v>
      </c>
      <c r="AX95" s="83">
        <f t="shared" si="41"/>
        <v>0</v>
      </c>
      <c r="AY95" s="83">
        <f t="shared" si="42"/>
        <v>-63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612.92000000000007</v>
      </c>
      <c r="CF95" s="80">
        <f t="shared" si="51"/>
        <v>17.079999999999998</v>
      </c>
      <c r="CG95" s="80">
        <f t="shared" si="51"/>
        <v>0</v>
      </c>
      <c r="CH95" s="80">
        <f t="shared" si="51"/>
        <v>0</v>
      </c>
      <c r="CI95" s="80">
        <f t="shared" si="52"/>
        <v>630.00000000000011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61.292000000000002</v>
      </c>
      <c r="DG95" s="81">
        <f t="shared" si="60"/>
        <v>-63</v>
      </c>
      <c r="DH95" s="81">
        <f t="shared" si="61"/>
        <v>1.708</v>
      </c>
      <c r="DI95" s="81">
        <f t="shared" si="62"/>
        <v>0</v>
      </c>
      <c r="DJ95" s="81">
        <f t="shared" si="63"/>
        <v>0</v>
      </c>
      <c r="DK95" s="84">
        <f t="shared" si="37"/>
        <v>1.5543122344752192E-15</v>
      </c>
    </row>
    <row r="96" spans="1:115" ht="15.75" thickBot="1">
      <c r="A96" s="76"/>
      <c r="B96" s="31">
        <v>94</v>
      </c>
      <c r="C96" s="82">
        <v>-29.754000000000001</v>
      </c>
      <c r="D96" s="82">
        <v>0</v>
      </c>
      <c r="E96" s="82">
        <v>0</v>
      </c>
      <c r="F96" s="82">
        <v>-28.245999999999999</v>
      </c>
      <c r="G96" s="82">
        <v>-58</v>
      </c>
      <c r="H96" s="76"/>
      <c r="I96" s="31">
        <v>94</v>
      </c>
      <c r="J96" s="82">
        <v>29.754000000000001</v>
      </c>
      <c r="K96" s="82">
        <v>6.1559999999999997</v>
      </c>
      <c r="L96" s="82">
        <v>0</v>
      </c>
      <c r="M96" s="82">
        <v>0</v>
      </c>
      <c r="N96" s="82">
        <v>35.909999999999997</v>
      </c>
      <c r="O96" s="76"/>
      <c r="P96" s="31">
        <v>94</v>
      </c>
      <c r="Q96" s="82">
        <v>0</v>
      </c>
      <c r="R96" s="82">
        <v>-6.1559999999999997</v>
      </c>
      <c r="S96" s="82">
        <v>0</v>
      </c>
      <c r="T96" s="82">
        <v>-5.8440000000000003</v>
      </c>
      <c r="U96" s="82">
        <v>-12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28.245999999999999</v>
      </c>
      <c r="AF96" s="82">
        <v>0</v>
      </c>
      <c r="AG96" s="82">
        <v>5.8440000000000003</v>
      </c>
      <c r="AH96" s="82">
        <v>0</v>
      </c>
      <c r="AI96" s="82">
        <v>34.090000000000003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29.754000000000001</v>
      </c>
      <c r="AV96" s="83">
        <f t="shared" si="41"/>
        <v>6.1559999999999997</v>
      </c>
      <c r="AW96" s="83">
        <f t="shared" si="41"/>
        <v>0</v>
      </c>
      <c r="AX96" s="83">
        <f t="shared" si="41"/>
        <v>0</v>
      </c>
      <c r="AY96" s="83">
        <f t="shared" si="42"/>
        <v>-35.910000000000004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28.245999999999999</v>
      </c>
      <c r="BQ96" s="83">
        <f t="shared" si="47"/>
        <v>0</v>
      </c>
      <c r="BR96" s="83">
        <f t="shared" si="47"/>
        <v>5.8440000000000003</v>
      </c>
      <c r="BS96" s="83">
        <f t="shared" si="47"/>
        <v>0</v>
      </c>
      <c r="BT96" s="83">
        <f t="shared" si="48"/>
        <v>-34.089999999999996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297.54000000000002</v>
      </c>
      <c r="CF96" s="80">
        <f t="shared" si="51"/>
        <v>61.559999999999995</v>
      </c>
      <c r="CG96" s="80">
        <f t="shared" si="51"/>
        <v>0</v>
      </c>
      <c r="CH96" s="80">
        <f t="shared" si="51"/>
        <v>0</v>
      </c>
      <c r="CI96" s="80">
        <f t="shared" si="52"/>
        <v>359.1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282.45999999999998</v>
      </c>
      <c r="DA96" s="80">
        <f t="shared" si="57"/>
        <v>0</v>
      </c>
      <c r="DB96" s="80">
        <f t="shared" si="57"/>
        <v>58.440000000000005</v>
      </c>
      <c r="DC96" s="80">
        <f t="shared" si="57"/>
        <v>0</v>
      </c>
      <c r="DD96" s="80">
        <f t="shared" si="58"/>
        <v>340.9</v>
      </c>
      <c r="DF96" s="81">
        <f t="shared" si="59"/>
        <v>58</v>
      </c>
      <c r="DG96" s="81">
        <f t="shared" si="60"/>
        <v>-35.910000000000004</v>
      </c>
      <c r="DH96" s="81">
        <f t="shared" si="61"/>
        <v>12</v>
      </c>
      <c r="DI96" s="81">
        <f t="shared" si="62"/>
        <v>0</v>
      </c>
      <c r="DJ96" s="81">
        <f t="shared" si="63"/>
        <v>-34.089999999999996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5.08</v>
      </c>
      <c r="L97" s="82">
        <v>0</v>
      </c>
      <c r="M97" s="82">
        <v>0</v>
      </c>
      <c r="N97" s="82">
        <v>5.08</v>
      </c>
      <c r="O97" s="76"/>
      <c r="P97" s="31">
        <v>95</v>
      </c>
      <c r="Q97" s="82">
        <v>0</v>
      </c>
      <c r="R97" s="82">
        <v>-5.08</v>
      </c>
      <c r="S97" s="82">
        <v>0</v>
      </c>
      <c r="T97" s="82">
        <v>-6.92</v>
      </c>
      <c r="U97" s="82">
        <v>-12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6.92</v>
      </c>
      <c r="AH97" s="82">
        <v>0</v>
      </c>
      <c r="AI97" s="82">
        <v>6.92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5.08</v>
      </c>
      <c r="AW97" s="83">
        <f t="shared" si="41"/>
        <v>0</v>
      </c>
      <c r="AX97" s="83">
        <f t="shared" si="41"/>
        <v>0</v>
      </c>
      <c r="AY97" s="83">
        <f t="shared" si="42"/>
        <v>-5.08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6.92</v>
      </c>
      <c r="BS97" s="83">
        <f t="shared" si="47"/>
        <v>0</v>
      </c>
      <c r="BT97" s="83">
        <f t="shared" si="48"/>
        <v>-6.92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50.8</v>
      </c>
      <c r="CG97" s="80">
        <f t="shared" si="51"/>
        <v>0</v>
      </c>
      <c r="CH97" s="80">
        <f t="shared" si="51"/>
        <v>0</v>
      </c>
      <c r="CI97" s="80">
        <f t="shared" si="52"/>
        <v>50.8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69.2</v>
      </c>
      <c r="DC97" s="80">
        <f t="shared" si="57"/>
        <v>0</v>
      </c>
      <c r="DD97" s="80">
        <f t="shared" si="58"/>
        <v>69.2</v>
      </c>
      <c r="DF97" s="81">
        <f t="shared" si="59"/>
        <v>0</v>
      </c>
      <c r="DG97" s="81">
        <f t="shared" si="60"/>
        <v>-5.08</v>
      </c>
      <c r="DH97" s="81">
        <f t="shared" si="61"/>
        <v>12</v>
      </c>
      <c r="DI97" s="81">
        <f t="shared" si="62"/>
        <v>0</v>
      </c>
      <c r="DJ97" s="81">
        <f t="shared" si="63"/>
        <v>-6.92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5.08</v>
      </c>
      <c r="L98" s="82">
        <v>0</v>
      </c>
      <c r="M98" s="82">
        <v>0</v>
      </c>
      <c r="N98" s="82">
        <v>5.08</v>
      </c>
      <c r="O98" s="76"/>
      <c r="P98" s="31">
        <v>96</v>
      </c>
      <c r="Q98" s="82">
        <v>0</v>
      </c>
      <c r="R98" s="82">
        <v>-5.08</v>
      </c>
      <c r="S98" s="82">
        <v>0</v>
      </c>
      <c r="T98" s="82">
        <v>-6.92</v>
      </c>
      <c r="U98" s="82">
        <v>-12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6.92</v>
      </c>
      <c r="AH98" s="82">
        <v>0</v>
      </c>
      <c r="AI98" s="82">
        <v>6.92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5.08</v>
      </c>
      <c r="AW98" s="83">
        <f t="shared" si="41"/>
        <v>0</v>
      </c>
      <c r="AX98" s="83">
        <f t="shared" si="41"/>
        <v>0</v>
      </c>
      <c r="AY98" s="83">
        <f t="shared" si="42"/>
        <v>-5.08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6.92</v>
      </c>
      <c r="BS98" s="83">
        <f t="shared" si="47"/>
        <v>0</v>
      </c>
      <c r="BT98" s="83">
        <f t="shared" si="48"/>
        <v>-6.92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1280.5765600000002</v>
      </c>
      <c r="CG98" s="80">
        <f t="shared" si="51"/>
        <v>0</v>
      </c>
      <c r="CH98" s="80">
        <f t="shared" si="51"/>
        <v>0</v>
      </c>
      <c r="CI98" s="80">
        <f t="shared" si="52"/>
        <v>1280.5765600000002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1744.4074400000002</v>
      </c>
      <c r="DC98" s="80">
        <f t="shared" si="57"/>
        <v>0</v>
      </c>
      <c r="DD98" s="80">
        <f t="shared" si="58"/>
        <v>1744.4074400000002</v>
      </c>
      <c r="DF98" s="81">
        <f t="shared" si="59"/>
        <v>0</v>
      </c>
      <c r="DG98" s="81">
        <f t="shared" si="60"/>
        <v>-5.08</v>
      </c>
      <c r="DH98" s="81">
        <f t="shared" si="61"/>
        <v>12</v>
      </c>
      <c r="DI98" s="81">
        <f t="shared" si="62"/>
        <v>0</v>
      </c>
      <c r="DJ98" s="81">
        <f t="shared" si="63"/>
        <v>-6.92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0.31085574999999999</v>
      </c>
      <c r="AV99" s="87">
        <f t="shared" ref="AV99:AY99" si="65">SUM(AV3:AV98)/4000</f>
        <v>7.6244999999999993E-3</v>
      </c>
      <c r="AW99" s="87">
        <f t="shared" si="65"/>
        <v>0</v>
      </c>
      <c r="AX99" s="87">
        <f t="shared" si="65"/>
        <v>0</v>
      </c>
      <c r="AY99" s="87">
        <f t="shared" si="65"/>
        <v>-0.31848025000000002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0.26403500000000002</v>
      </c>
      <c r="BQ99" s="87">
        <f t="shared" ref="BQ99:BT99" si="68">SUM(BQ3:BQ98)/4000</f>
        <v>5.3984999999999997E-3</v>
      </c>
      <c r="BR99" s="87">
        <f t="shared" si="68"/>
        <v>5.80125E-3</v>
      </c>
      <c r="BS99" s="87">
        <f t="shared" si="68"/>
        <v>0</v>
      </c>
      <c r="BT99" s="87">
        <f t="shared" si="68"/>
        <v>-0.27523475000000003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0.31085574999999999</v>
      </c>
      <c r="CF99" s="89">
        <f t="shared" ref="CF99:CI99" si="70">SUM(CF3:CF98)/40000</f>
        <v>3.8368914000000004E-2</v>
      </c>
      <c r="CG99" s="89">
        <f t="shared" si="70"/>
        <v>0</v>
      </c>
      <c r="CH99" s="89">
        <f t="shared" si="70"/>
        <v>0</v>
      </c>
      <c r="CI99" s="89">
        <f t="shared" si="70"/>
        <v>0.34922466399999996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0.26403499999999996</v>
      </c>
      <c r="DA99" s="89">
        <f t="shared" ref="DA99:DD99" si="73">SUM(DA3:DA98)/40000</f>
        <v>5.3984999999999997E-3</v>
      </c>
      <c r="DB99" s="89">
        <f t="shared" si="73"/>
        <v>4.7681436000000008E-2</v>
      </c>
      <c r="DC99" s="89">
        <f t="shared" si="73"/>
        <v>0</v>
      </c>
      <c r="DD99" s="89">
        <f t="shared" si="73"/>
        <v>0.31711493600000007</v>
      </c>
      <c r="DE99" s="86"/>
      <c r="DF99" s="81">
        <f t="shared" si="59"/>
        <v>0.57489075000000001</v>
      </c>
      <c r="DG99" s="81">
        <f t="shared" si="60"/>
        <v>-0.31308175000000005</v>
      </c>
      <c r="DH99" s="81">
        <f t="shared" si="61"/>
        <v>1.342575E-2</v>
      </c>
      <c r="DI99" s="81">
        <f t="shared" si="62"/>
        <v>0</v>
      </c>
      <c r="DJ99" s="81">
        <f t="shared" si="63"/>
        <v>-0.27523475000000003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609.24256300000002</v>
      </c>
      <c r="C3" s="175">
        <f ca="1">$B3*C$1/100</f>
        <v>454.49495199799998</v>
      </c>
      <c r="D3" s="176">
        <f t="shared" ref="D3:F18" ca="1" si="0">$B3*D$1/100</f>
        <v>146.40098788890003</v>
      </c>
      <c r="E3" s="176">
        <f t="shared" ca="1" si="0"/>
        <v>8.3466231131000015</v>
      </c>
      <c r="F3" s="177">
        <f t="shared" ca="1" si="0"/>
        <v>0</v>
      </c>
      <c r="G3" s="174">
        <f t="shared" ref="G3:G66" ca="1" si="1">INDIRECT("ISGS_exbus!" &amp; $V$3 &amp; X3)</f>
        <v>474</v>
      </c>
      <c r="H3" s="174">
        <f t="shared" ref="H3:H66" ca="1" si="2">INDIRECT("ISGS_Delhi_pp!" &amp; $V$3 &amp; X3)</f>
        <v>454.99259999999998</v>
      </c>
      <c r="I3" s="178">
        <f ca="1">INDIRECT("BRPL_EOD!" &amp; $V$3 &amp; X3)</f>
        <v>376.28</v>
      </c>
      <c r="J3" s="176">
        <f ca="1">INDIRECT("BYPL_EOD!" &amp; $V$3 &amp; X3)</f>
        <v>76.790000000000006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454.99</v>
      </c>
      <c r="N3" s="175">
        <f ca="1">INDIRECT("BRPL_ISGS_exbus!" &amp; $V$3 &amp; X3)</f>
        <v>376.28215021868607</v>
      </c>
      <c r="O3" s="176">
        <f ca="1">INDIRECT("BYPL_ISGS_exbus!" &amp; $V$3 &amp; X3)</f>
        <v>76.790438809644172</v>
      </c>
      <c r="P3" s="176">
        <f ca="1">INDIRECT("TPDDL_ISGS_exbus!" &amp; $V$3 &amp; X3)</f>
        <v>1.9200109716697069</v>
      </c>
      <c r="Q3" s="176">
        <f ca="1">INDIRECT("NDMC_ISGS_exbus!" &amp; $V$3 &amp; X3)</f>
        <v>0</v>
      </c>
      <c r="R3" s="177">
        <f ca="1">SUM(N3:Q3)</f>
        <v>454.99259999999992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638.98456299999998</v>
      </c>
      <c r="C4" s="179">
        <f t="shared" ref="C4:F35" ca="1" si="4">$B4*C$1/100</f>
        <v>476.68248399799995</v>
      </c>
      <c r="D4" s="180">
        <f t="shared" ca="1" si="0"/>
        <v>153.54799048890004</v>
      </c>
      <c r="E4" s="180">
        <f t="shared" ca="1" si="0"/>
        <v>8.754088513100001</v>
      </c>
      <c r="F4" s="181">
        <f t="shared" ca="1" si="0"/>
        <v>0</v>
      </c>
      <c r="G4" s="182">
        <f t="shared" ca="1" si="1"/>
        <v>435.52943499999998</v>
      </c>
      <c r="H4" s="182">
        <f t="shared" ca="1" si="2"/>
        <v>418.064705</v>
      </c>
      <c r="I4" s="183">
        <f t="shared" ref="I4:I67" ca="1" si="5">INDIRECT("BRPL_EOD!" &amp; $V$3 &amp; X4)</f>
        <v>335</v>
      </c>
      <c r="J4" s="180">
        <f t="shared" ref="J4:J67" ca="1" si="6">INDIRECT("BYPL_EOD!" &amp; $V$3 &amp; X4)</f>
        <v>80</v>
      </c>
      <c r="K4" s="180">
        <f t="shared" ref="K4:K67" ca="1" si="7">INDIRECT("TPDDL_EOD!" &amp; $V$3 &amp; X4)</f>
        <v>3.06</v>
      </c>
      <c r="L4" s="180">
        <f t="shared" ref="L4:L67" ca="1" si="8">INDIRECT("NDMC_EOD!" &amp; $V$3 &amp; X4)</f>
        <v>0</v>
      </c>
      <c r="M4" s="181">
        <f t="shared" ref="M4:M67" ca="1" si="9">SUM(I4:L4)</f>
        <v>418.06</v>
      </c>
      <c r="N4" s="179">
        <f t="shared" ref="N4:N67" ca="1" si="10">INDIRECT("BRPL_ISGS_exbus!" &amp; $V$3 &amp; X4)</f>
        <v>335.00377021240968</v>
      </c>
      <c r="O4" s="180">
        <f t="shared" ref="O4:O67" ca="1" si="11">INDIRECT("BYPL_ISGS_exbus!" &amp; $V$3 &amp; X4)</f>
        <v>80.000900349232168</v>
      </c>
      <c r="P4" s="180">
        <f t="shared" ref="P4:P67" ca="1" si="12">INDIRECT("TPDDL_ISGS_exbus!" &amp; $V$3 &amp; X4)</f>
        <v>3.0600344383581306</v>
      </c>
      <c r="Q4" s="180">
        <f t="shared" ref="Q4:Q67" ca="1" si="13">INDIRECT("NDMC_ISGS_exbus!" &amp; $V$3 &amp; X4)</f>
        <v>0</v>
      </c>
      <c r="R4" s="181">
        <f t="shared" ref="R4:R67" ca="1" si="14">SUM(N4:Q4)</f>
        <v>418.06470499999995</v>
      </c>
      <c r="W4" s="46"/>
      <c r="X4" s="46">
        <v>4</v>
      </c>
    </row>
    <row r="5" spans="1:24">
      <c r="A5" s="61" t="s">
        <v>47</v>
      </c>
      <c r="B5" s="174">
        <f t="shared" ca="1" si="3"/>
        <v>668.72656400000005</v>
      </c>
      <c r="C5" s="179">
        <f t="shared" ca="1" si="4"/>
        <v>498.870016744</v>
      </c>
      <c r="D5" s="180">
        <f t="shared" ca="1" si="0"/>
        <v>160.69499332920003</v>
      </c>
      <c r="E5" s="180">
        <f t="shared" ca="1" si="0"/>
        <v>9.1615539268000017</v>
      </c>
      <c r="F5" s="181">
        <f t="shared" ca="1" si="0"/>
        <v>0</v>
      </c>
      <c r="G5" s="182">
        <f t="shared" ca="1" si="1"/>
        <v>384</v>
      </c>
      <c r="H5" s="182">
        <f t="shared" ca="1" si="2"/>
        <v>368.60160000000002</v>
      </c>
      <c r="I5" s="183">
        <f t="shared" ca="1" si="5"/>
        <v>289.89</v>
      </c>
      <c r="J5" s="180">
        <f t="shared" ca="1" si="6"/>
        <v>76.790000000000006</v>
      </c>
      <c r="K5" s="180">
        <f t="shared" ca="1" si="7"/>
        <v>1.92</v>
      </c>
      <c r="L5" s="180">
        <f t="shared" ca="1" si="8"/>
        <v>0</v>
      </c>
      <c r="M5" s="181">
        <f t="shared" ca="1" si="9"/>
        <v>368.6</v>
      </c>
      <c r="N5" s="179">
        <f t="shared" ca="1" si="10"/>
        <v>289.89125833966358</v>
      </c>
      <c r="O5" s="180">
        <f t="shared" ca="1" si="11"/>
        <v>76.790333326098761</v>
      </c>
      <c r="P5" s="180">
        <f t="shared" ca="1" si="12"/>
        <v>1.9200083342376559</v>
      </c>
      <c r="Q5" s="180">
        <f t="shared" ca="1" si="13"/>
        <v>0</v>
      </c>
      <c r="R5" s="181">
        <f t="shared" ca="1" si="14"/>
        <v>368.60159999999996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352</v>
      </c>
      <c r="H6" s="182">
        <f t="shared" ca="1" si="2"/>
        <v>337.88479999999998</v>
      </c>
      <c r="I6" s="183">
        <f t="shared" ca="1" si="5"/>
        <v>259.17</v>
      </c>
      <c r="J6" s="180">
        <f t="shared" ca="1" si="6"/>
        <v>76.790000000000006</v>
      </c>
      <c r="K6" s="180">
        <f t="shared" ca="1" si="7"/>
        <v>1.92</v>
      </c>
      <c r="L6" s="180">
        <f t="shared" ca="1" si="8"/>
        <v>0</v>
      </c>
      <c r="M6" s="181">
        <f t="shared" ca="1" si="9"/>
        <v>337.88000000000005</v>
      </c>
      <c r="N6" s="179">
        <f t="shared" ca="1" si="10"/>
        <v>259.17368182786782</v>
      </c>
      <c r="O6" s="180">
        <f t="shared" ca="1" si="11"/>
        <v>76.791090896176144</v>
      </c>
      <c r="P6" s="180">
        <f t="shared" ca="1" si="12"/>
        <v>1.9200272759559602</v>
      </c>
      <c r="Q6" s="180">
        <f t="shared" ca="1" si="13"/>
        <v>0</v>
      </c>
      <c r="R6" s="181">
        <f t="shared" ca="1" si="14"/>
        <v>337.88479999999998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352</v>
      </c>
      <c r="H7" s="182">
        <f t="shared" ca="1" si="2"/>
        <v>337.88479999999998</v>
      </c>
      <c r="I7" s="183">
        <f t="shared" ca="1" si="5"/>
        <v>259.17</v>
      </c>
      <c r="J7" s="180">
        <f t="shared" ca="1" si="6"/>
        <v>76.790000000000006</v>
      </c>
      <c r="K7" s="180">
        <f t="shared" ca="1" si="7"/>
        <v>1.92</v>
      </c>
      <c r="L7" s="180">
        <f t="shared" ca="1" si="8"/>
        <v>0</v>
      </c>
      <c r="M7" s="181">
        <f t="shared" ca="1" si="9"/>
        <v>337.88000000000005</v>
      </c>
      <c r="N7" s="179">
        <f t="shared" ca="1" si="10"/>
        <v>259.17368182786782</v>
      </c>
      <c r="O7" s="180">
        <f t="shared" ca="1" si="11"/>
        <v>76.791090896176144</v>
      </c>
      <c r="P7" s="180">
        <f t="shared" ca="1" si="12"/>
        <v>1.9200272759559602</v>
      </c>
      <c r="Q7" s="180">
        <f t="shared" ca="1" si="13"/>
        <v>0</v>
      </c>
      <c r="R7" s="181">
        <f t="shared" ca="1" si="14"/>
        <v>337.88479999999998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352</v>
      </c>
      <c r="H8" s="182">
        <f t="shared" ca="1" si="2"/>
        <v>337.88479999999998</v>
      </c>
      <c r="I8" s="183">
        <f t="shared" ca="1" si="5"/>
        <v>259.17</v>
      </c>
      <c r="J8" s="180">
        <f t="shared" ca="1" si="6"/>
        <v>76.790000000000006</v>
      </c>
      <c r="K8" s="180">
        <f t="shared" ca="1" si="7"/>
        <v>1.92</v>
      </c>
      <c r="L8" s="180">
        <f t="shared" ca="1" si="8"/>
        <v>0</v>
      </c>
      <c r="M8" s="181">
        <f t="shared" ca="1" si="9"/>
        <v>337.88000000000005</v>
      </c>
      <c r="N8" s="179">
        <f t="shared" ca="1" si="10"/>
        <v>259.17368182786782</v>
      </c>
      <c r="O8" s="180">
        <f t="shared" ca="1" si="11"/>
        <v>76.791090896176144</v>
      </c>
      <c r="P8" s="180">
        <f t="shared" ca="1" si="12"/>
        <v>1.9200272759559602</v>
      </c>
      <c r="Q8" s="180">
        <f t="shared" ca="1" si="13"/>
        <v>0</v>
      </c>
      <c r="R8" s="181">
        <f t="shared" ca="1" si="14"/>
        <v>337.88479999999998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352</v>
      </c>
      <c r="H9" s="182">
        <f t="shared" ca="1" si="2"/>
        <v>337.88479999999998</v>
      </c>
      <c r="I9" s="183">
        <f t="shared" ca="1" si="5"/>
        <v>259.17</v>
      </c>
      <c r="J9" s="180">
        <f t="shared" ca="1" si="6"/>
        <v>76.790000000000006</v>
      </c>
      <c r="K9" s="180">
        <f t="shared" ca="1" si="7"/>
        <v>1.92</v>
      </c>
      <c r="L9" s="180">
        <f t="shared" ca="1" si="8"/>
        <v>0</v>
      </c>
      <c r="M9" s="181">
        <f t="shared" ca="1" si="9"/>
        <v>337.88000000000005</v>
      </c>
      <c r="N9" s="179">
        <f t="shared" ca="1" si="10"/>
        <v>259.17368182786782</v>
      </c>
      <c r="O9" s="180">
        <f t="shared" ca="1" si="11"/>
        <v>76.791090896176144</v>
      </c>
      <c r="P9" s="180">
        <f t="shared" ca="1" si="12"/>
        <v>1.9200272759559602</v>
      </c>
      <c r="Q9" s="180">
        <f t="shared" ca="1" si="13"/>
        <v>0</v>
      </c>
      <c r="R9" s="181">
        <f t="shared" ca="1" si="14"/>
        <v>337.88479999999998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352</v>
      </c>
      <c r="H10" s="182">
        <f t="shared" ca="1" si="2"/>
        <v>337.88479999999998</v>
      </c>
      <c r="I10" s="183">
        <f t="shared" ca="1" si="5"/>
        <v>259.17</v>
      </c>
      <c r="J10" s="180">
        <f t="shared" ca="1" si="6"/>
        <v>76.790000000000006</v>
      </c>
      <c r="K10" s="180">
        <f t="shared" ca="1" si="7"/>
        <v>1.92</v>
      </c>
      <c r="L10" s="180">
        <f t="shared" ca="1" si="8"/>
        <v>0</v>
      </c>
      <c r="M10" s="181">
        <f t="shared" ca="1" si="9"/>
        <v>337.88000000000005</v>
      </c>
      <c r="N10" s="179">
        <f t="shared" ca="1" si="10"/>
        <v>259.17368182786782</v>
      </c>
      <c r="O10" s="180">
        <f t="shared" ca="1" si="11"/>
        <v>76.791090896176144</v>
      </c>
      <c r="P10" s="180">
        <f t="shared" ca="1" si="12"/>
        <v>1.9200272759559602</v>
      </c>
      <c r="Q10" s="180">
        <f t="shared" ca="1" si="13"/>
        <v>0</v>
      </c>
      <c r="R10" s="181">
        <f t="shared" ca="1" si="14"/>
        <v>337.88479999999998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352</v>
      </c>
      <c r="H11" s="182">
        <f t="shared" ca="1" si="2"/>
        <v>337.88479999999998</v>
      </c>
      <c r="I11" s="183">
        <f t="shared" ca="1" si="5"/>
        <v>259.17</v>
      </c>
      <c r="J11" s="180">
        <f t="shared" ca="1" si="6"/>
        <v>76.790000000000006</v>
      </c>
      <c r="K11" s="180">
        <f t="shared" ca="1" si="7"/>
        <v>1.92</v>
      </c>
      <c r="L11" s="180">
        <f t="shared" ca="1" si="8"/>
        <v>0</v>
      </c>
      <c r="M11" s="181">
        <f t="shared" ca="1" si="9"/>
        <v>337.88000000000005</v>
      </c>
      <c r="N11" s="179">
        <f t="shared" ca="1" si="10"/>
        <v>259.17368182786782</v>
      </c>
      <c r="O11" s="180">
        <f t="shared" ca="1" si="11"/>
        <v>76.791090896176144</v>
      </c>
      <c r="P11" s="180">
        <f t="shared" ca="1" si="12"/>
        <v>1.9200272759559602</v>
      </c>
      <c r="Q11" s="180">
        <f t="shared" ca="1" si="13"/>
        <v>0</v>
      </c>
      <c r="R11" s="181">
        <f t="shared" ca="1" si="14"/>
        <v>337.88479999999998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352</v>
      </c>
      <c r="H12" s="182">
        <f t="shared" ca="1" si="2"/>
        <v>337.88479999999998</v>
      </c>
      <c r="I12" s="183">
        <f t="shared" ca="1" si="5"/>
        <v>259.17</v>
      </c>
      <c r="J12" s="180">
        <f t="shared" ca="1" si="6"/>
        <v>76.790000000000006</v>
      </c>
      <c r="K12" s="180">
        <f t="shared" ca="1" si="7"/>
        <v>1.92</v>
      </c>
      <c r="L12" s="180">
        <f t="shared" ca="1" si="8"/>
        <v>0</v>
      </c>
      <c r="M12" s="181">
        <f t="shared" ca="1" si="9"/>
        <v>337.88000000000005</v>
      </c>
      <c r="N12" s="179">
        <f t="shared" ca="1" si="10"/>
        <v>259.17368182786782</v>
      </c>
      <c r="O12" s="180">
        <f t="shared" ca="1" si="11"/>
        <v>76.791090896176144</v>
      </c>
      <c r="P12" s="180">
        <f t="shared" ca="1" si="12"/>
        <v>1.9200272759559602</v>
      </c>
      <c r="Q12" s="180">
        <f t="shared" ca="1" si="13"/>
        <v>0</v>
      </c>
      <c r="R12" s="181">
        <f t="shared" ca="1" si="14"/>
        <v>337.88479999999998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352</v>
      </c>
      <c r="H13" s="182">
        <f t="shared" ca="1" si="2"/>
        <v>337.88479999999998</v>
      </c>
      <c r="I13" s="183">
        <f t="shared" ca="1" si="5"/>
        <v>259.17</v>
      </c>
      <c r="J13" s="180">
        <f t="shared" ca="1" si="6"/>
        <v>76.790000000000006</v>
      </c>
      <c r="K13" s="180">
        <f t="shared" ca="1" si="7"/>
        <v>1.92</v>
      </c>
      <c r="L13" s="180">
        <f t="shared" ca="1" si="8"/>
        <v>0</v>
      </c>
      <c r="M13" s="181">
        <f t="shared" ca="1" si="9"/>
        <v>337.88000000000005</v>
      </c>
      <c r="N13" s="179">
        <f t="shared" ca="1" si="10"/>
        <v>259.17368182786782</v>
      </c>
      <c r="O13" s="180">
        <f t="shared" ca="1" si="11"/>
        <v>76.791090896176144</v>
      </c>
      <c r="P13" s="180">
        <f t="shared" ca="1" si="12"/>
        <v>1.9200272759559602</v>
      </c>
      <c r="Q13" s="180">
        <f t="shared" ca="1" si="13"/>
        <v>0</v>
      </c>
      <c r="R13" s="181">
        <f t="shared" ca="1" si="14"/>
        <v>337.88479999999998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352</v>
      </c>
      <c r="H14" s="182">
        <f t="shared" ca="1" si="2"/>
        <v>337.88479999999998</v>
      </c>
      <c r="I14" s="183">
        <f t="shared" ca="1" si="5"/>
        <v>259.17</v>
      </c>
      <c r="J14" s="180">
        <f t="shared" ca="1" si="6"/>
        <v>76.790000000000006</v>
      </c>
      <c r="K14" s="180">
        <f t="shared" ca="1" si="7"/>
        <v>1.92</v>
      </c>
      <c r="L14" s="180">
        <f t="shared" ca="1" si="8"/>
        <v>0</v>
      </c>
      <c r="M14" s="181">
        <f t="shared" ca="1" si="9"/>
        <v>337.88000000000005</v>
      </c>
      <c r="N14" s="179">
        <f t="shared" ca="1" si="10"/>
        <v>259.17368182786782</v>
      </c>
      <c r="O14" s="180">
        <f t="shared" ca="1" si="11"/>
        <v>76.791090896176144</v>
      </c>
      <c r="P14" s="180">
        <f t="shared" ca="1" si="12"/>
        <v>1.9200272759559602</v>
      </c>
      <c r="Q14" s="180">
        <f t="shared" ca="1" si="13"/>
        <v>0</v>
      </c>
      <c r="R14" s="181">
        <f t="shared" ca="1" si="14"/>
        <v>337.88479999999998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352</v>
      </c>
      <c r="H15" s="182">
        <f t="shared" ca="1" si="2"/>
        <v>337.88479999999998</v>
      </c>
      <c r="I15" s="183">
        <f t="shared" ca="1" si="5"/>
        <v>259.17</v>
      </c>
      <c r="J15" s="180">
        <f t="shared" ca="1" si="6"/>
        <v>76.790000000000006</v>
      </c>
      <c r="K15" s="180">
        <f t="shared" ca="1" si="7"/>
        <v>1.92</v>
      </c>
      <c r="L15" s="180">
        <f t="shared" ca="1" si="8"/>
        <v>0</v>
      </c>
      <c r="M15" s="181">
        <f t="shared" ca="1" si="9"/>
        <v>337.88000000000005</v>
      </c>
      <c r="N15" s="179">
        <f t="shared" ca="1" si="10"/>
        <v>259.17368182786782</v>
      </c>
      <c r="O15" s="180">
        <f t="shared" ca="1" si="11"/>
        <v>76.791090896176144</v>
      </c>
      <c r="P15" s="180">
        <f t="shared" ca="1" si="12"/>
        <v>1.9200272759559602</v>
      </c>
      <c r="Q15" s="180">
        <f t="shared" ca="1" si="13"/>
        <v>0</v>
      </c>
      <c r="R15" s="181">
        <f t="shared" ca="1" si="14"/>
        <v>337.88479999999998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352</v>
      </c>
      <c r="H16" s="182">
        <f t="shared" ca="1" si="2"/>
        <v>337.88479999999998</v>
      </c>
      <c r="I16" s="183">
        <f t="shared" ca="1" si="5"/>
        <v>259.17</v>
      </c>
      <c r="J16" s="180">
        <f t="shared" ca="1" si="6"/>
        <v>76.790000000000006</v>
      </c>
      <c r="K16" s="180">
        <f t="shared" ca="1" si="7"/>
        <v>1.92</v>
      </c>
      <c r="L16" s="180">
        <f t="shared" ca="1" si="8"/>
        <v>0</v>
      </c>
      <c r="M16" s="181">
        <f t="shared" ca="1" si="9"/>
        <v>337.88000000000005</v>
      </c>
      <c r="N16" s="179">
        <f t="shared" ca="1" si="10"/>
        <v>259.17368182786782</v>
      </c>
      <c r="O16" s="180">
        <f t="shared" ca="1" si="11"/>
        <v>76.791090896176144</v>
      </c>
      <c r="P16" s="180">
        <f t="shared" ca="1" si="12"/>
        <v>1.9200272759559602</v>
      </c>
      <c r="Q16" s="180">
        <f t="shared" ca="1" si="13"/>
        <v>0</v>
      </c>
      <c r="R16" s="181">
        <f t="shared" ca="1" si="14"/>
        <v>337.88479999999998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352</v>
      </c>
      <c r="H17" s="182">
        <f t="shared" ca="1" si="2"/>
        <v>337.88479999999998</v>
      </c>
      <c r="I17" s="183">
        <f t="shared" ca="1" si="5"/>
        <v>259.17</v>
      </c>
      <c r="J17" s="180">
        <f t="shared" ca="1" si="6"/>
        <v>76.790000000000006</v>
      </c>
      <c r="K17" s="180">
        <f t="shared" ca="1" si="7"/>
        <v>1.92</v>
      </c>
      <c r="L17" s="180">
        <f t="shared" ca="1" si="8"/>
        <v>0</v>
      </c>
      <c r="M17" s="181">
        <f t="shared" ca="1" si="9"/>
        <v>337.88000000000005</v>
      </c>
      <c r="N17" s="179">
        <f t="shared" ca="1" si="10"/>
        <v>259.17368182786782</v>
      </c>
      <c r="O17" s="180">
        <f t="shared" ca="1" si="11"/>
        <v>76.791090896176144</v>
      </c>
      <c r="P17" s="180">
        <f t="shared" ca="1" si="12"/>
        <v>1.9200272759559602</v>
      </c>
      <c r="Q17" s="180">
        <f t="shared" ca="1" si="13"/>
        <v>0</v>
      </c>
      <c r="R17" s="181">
        <f t="shared" ca="1" si="14"/>
        <v>337.88479999999998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352</v>
      </c>
      <c r="H18" s="182">
        <f t="shared" ca="1" si="2"/>
        <v>337.88479999999998</v>
      </c>
      <c r="I18" s="183">
        <f t="shared" ca="1" si="5"/>
        <v>259.17</v>
      </c>
      <c r="J18" s="180">
        <f t="shared" ca="1" si="6"/>
        <v>76.790000000000006</v>
      </c>
      <c r="K18" s="180">
        <f t="shared" ca="1" si="7"/>
        <v>1.92</v>
      </c>
      <c r="L18" s="180">
        <f t="shared" ca="1" si="8"/>
        <v>0</v>
      </c>
      <c r="M18" s="181">
        <f t="shared" ca="1" si="9"/>
        <v>337.88000000000005</v>
      </c>
      <c r="N18" s="179">
        <f t="shared" ca="1" si="10"/>
        <v>259.17368182786782</v>
      </c>
      <c r="O18" s="180">
        <f t="shared" ca="1" si="11"/>
        <v>76.791090896176144</v>
      </c>
      <c r="P18" s="180">
        <f t="shared" ca="1" si="12"/>
        <v>1.9200272759559602</v>
      </c>
      <c r="Q18" s="180">
        <f t="shared" ca="1" si="13"/>
        <v>0</v>
      </c>
      <c r="R18" s="181">
        <f t="shared" ca="1" si="14"/>
        <v>337.88479999999998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352</v>
      </c>
      <c r="H19" s="182">
        <f t="shared" ca="1" si="2"/>
        <v>337.88479999999998</v>
      </c>
      <c r="I19" s="183">
        <f t="shared" ca="1" si="5"/>
        <v>259.17</v>
      </c>
      <c r="J19" s="180">
        <f t="shared" ca="1" si="6"/>
        <v>76.790000000000006</v>
      </c>
      <c r="K19" s="180">
        <f t="shared" ca="1" si="7"/>
        <v>1.92</v>
      </c>
      <c r="L19" s="180">
        <f t="shared" ca="1" si="8"/>
        <v>0</v>
      </c>
      <c r="M19" s="181">
        <f t="shared" ca="1" si="9"/>
        <v>337.88000000000005</v>
      </c>
      <c r="N19" s="179">
        <f t="shared" ca="1" si="10"/>
        <v>259.17368182786782</v>
      </c>
      <c r="O19" s="180">
        <f t="shared" ca="1" si="11"/>
        <v>76.791090896176144</v>
      </c>
      <c r="P19" s="180">
        <f t="shared" ca="1" si="12"/>
        <v>1.9200272759559602</v>
      </c>
      <c r="Q19" s="180">
        <f t="shared" ca="1" si="13"/>
        <v>0</v>
      </c>
      <c r="R19" s="181">
        <f t="shared" ca="1" si="14"/>
        <v>337.88479999999998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352</v>
      </c>
      <c r="H20" s="182">
        <f t="shared" ca="1" si="2"/>
        <v>337.88479999999998</v>
      </c>
      <c r="I20" s="183">
        <f t="shared" ca="1" si="5"/>
        <v>259.17</v>
      </c>
      <c r="J20" s="180">
        <f t="shared" ca="1" si="6"/>
        <v>76.790000000000006</v>
      </c>
      <c r="K20" s="180">
        <f t="shared" ca="1" si="7"/>
        <v>1.92</v>
      </c>
      <c r="L20" s="180">
        <f t="shared" ca="1" si="8"/>
        <v>0</v>
      </c>
      <c r="M20" s="181">
        <f t="shared" ca="1" si="9"/>
        <v>337.88000000000005</v>
      </c>
      <c r="N20" s="179">
        <f t="shared" ca="1" si="10"/>
        <v>259.17368182786782</v>
      </c>
      <c r="O20" s="180">
        <f t="shared" ca="1" si="11"/>
        <v>76.791090896176144</v>
      </c>
      <c r="P20" s="180">
        <f t="shared" ca="1" si="12"/>
        <v>1.9200272759559602</v>
      </c>
      <c r="Q20" s="180">
        <f t="shared" ca="1" si="13"/>
        <v>0</v>
      </c>
      <c r="R20" s="181">
        <f t="shared" ca="1" si="14"/>
        <v>337.88479999999998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352</v>
      </c>
      <c r="H21" s="182">
        <f t="shared" ca="1" si="2"/>
        <v>337.88479999999998</v>
      </c>
      <c r="I21" s="183">
        <f t="shared" ca="1" si="5"/>
        <v>259.17</v>
      </c>
      <c r="J21" s="180">
        <f t="shared" ca="1" si="6"/>
        <v>76.790000000000006</v>
      </c>
      <c r="K21" s="180">
        <f t="shared" ca="1" si="7"/>
        <v>1.92</v>
      </c>
      <c r="L21" s="180">
        <f t="shared" ca="1" si="8"/>
        <v>0</v>
      </c>
      <c r="M21" s="181">
        <f t="shared" ca="1" si="9"/>
        <v>337.88000000000005</v>
      </c>
      <c r="N21" s="179">
        <f t="shared" ca="1" si="10"/>
        <v>259.17368182786782</v>
      </c>
      <c r="O21" s="180">
        <f t="shared" ca="1" si="11"/>
        <v>76.791090896176144</v>
      </c>
      <c r="P21" s="180">
        <f t="shared" ca="1" si="12"/>
        <v>1.9200272759559602</v>
      </c>
      <c r="Q21" s="180">
        <f t="shared" ca="1" si="13"/>
        <v>0</v>
      </c>
      <c r="R21" s="181">
        <f t="shared" ca="1" si="14"/>
        <v>337.88479999999998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352</v>
      </c>
      <c r="H22" s="182">
        <f t="shared" ca="1" si="2"/>
        <v>337.88479999999998</v>
      </c>
      <c r="I22" s="183">
        <f t="shared" ca="1" si="5"/>
        <v>259.17</v>
      </c>
      <c r="J22" s="180">
        <f t="shared" ca="1" si="6"/>
        <v>76.790000000000006</v>
      </c>
      <c r="K22" s="180">
        <f t="shared" ca="1" si="7"/>
        <v>1.92</v>
      </c>
      <c r="L22" s="180">
        <f t="shared" ca="1" si="8"/>
        <v>0</v>
      </c>
      <c r="M22" s="181">
        <f t="shared" ca="1" si="9"/>
        <v>337.88000000000005</v>
      </c>
      <c r="N22" s="179">
        <f t="shared" ca="1" si="10"/>
        <v>259.17368182786782</v>
      </c>
      <c r="O22" s="180">
        <f t="shared" ca="1" si="11"/>
        <v>76.791090896176144</v>
      </c>
      <c r="P22" s="180">
        <f t="shared" ca="1" si="12"/>
        <v>1.9200272759559602</v>
      </c>
      <c r="Q22" s="180">
        <f t="shared" ca="1" si="13"/>
        <v>0</v>
      </c>
      <c r="R22" s="181">
        <f t="shared" ca="1" si="14"/>
        <v>337.88479999999998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352</v>
      </c>
      <c r="H23" s="182">
        <f t="shared" ca="1" si="2"/>
        <v>337.88479999999998</v>
      </c>
      <c r="I23" s="183">
        <f t="shared" ca="1" si="5"/>
        <v>259.17</v>
      </c>
      <c r="J23" s="180">
        <f t="shared" ca="1" si="6"/>
        <v>76.790000000000006</v>
      </c>
      <c r="K23" s="180">
        <f t="shared" ca="1" si="7"/>
        <v>1.92</v>
      </c>
      <c r="L23" s="180">
        <f t="shared" ca="1" si="8"/>
        <v>0</v>
      </c>
      <c r="M23" s="181">
        <f t="shared" ca="1" si="9"/>
        <v>337.88000000000005</v>
      </c>
      <c r="N23" s="179">
        <f t="shared" ca="1" si="10"/>
        <v>259.17368182786782</v>
      </c>
      <c r="O23" s="180">
        <f t="shared" ca="1" si="11"/>
        <v>76.791090896176144</v>
      </c>
      <c r="P23" s="180">
        <f t="shared" ca="1" si="12"/>
        <v>1.9200272759559602</v>
      </c>
      <c r="Q23" s="180">
        <f t="shared" ca="1" si="13"/>
        <v>0</v>
      </c>
      <c r="R23" s="181">
        <f t="shared" ca="1" si="14"/>
        <v>337.88479999999998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432</v>
      </c>
      <c r="H24" s="182">
        <f t="shared" ca="1" si="2"/>
        <v>414.67680000000001</v>
      </c>
      <c r="I24" s="183">
        <f t="shared" ca="1" si="5"/>
        <v>335.97</v>
      </c>
      <c r="J24" s="180">
        <f t="shared" ca="1" si="6"/>
        <v>76.790000000000006</v>
      </c>
      <c r="K24" s="180">
        <f t="shared" ca="1" si="7"/>
        <v>1.92</v>
      </c>
      <c r="L24" s="180">
        <f t="shared" ca="1" si="8"/>
        <v>0</v>
      </c>
      <c r="M24" s="181">
        <f t="shared" ca="1" si="9"/>
        <v>414.68000000000006</v>
      </c>
      <c r="N24" s="179">
        <f t="shared" ca="1" si="10"/>
        <v>335.96740738882994</v>
      </c>
      <c r="O24" s="180">
        <f t="shared" ca="1" si="11"/>
        <v>76.789407427413906</v>
      </c>
      <c r="P24" s="180">
        <f t="shared" ca="1" si="12"/>
        <v>1.919985183756149</v>
      </c>
      <c r="Q24" s="180">
        <f t="shared" ca="1" si="13"/>
        <v>0</v>
      </c>
      <c r="R24" s="181">
        <f t="shared" ca="1" si="14"/>
        <v>414.67679999999996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482</v>
      </c>
      <c r="H25" s="182">
        <f t="shared" ca="1" si="2"/>
        <v>462.67180000000002</v>
      </c>
      <c r="I25" s="183">
        <f t="shared" ca="1" si="5"/>
        <v>383.96</v>
      </c>
      <c r="J25" s="180">
        <f t="shared" ca="1" si="6"/>
        <v>76.790000000000006</v>
      </c>
      <c r="K25" s="180">
        <f t="shared" ca="1" si="7"/>
        <v>1.92</v>
      </c>
      <c r="L25" s="180">
        <f t="shared" ca="1" si="8"/>
        <v>0</v>
      </c>
      <c r="M25" s="181">
        <f t="shared" ca="1" si="9"/>
        <v>462.67</v>
      </c>
      <c r="N25" s="179">
        <f t="shared" ca="1" si="10"/>
        <v>383.96149378174505</v>
      </c>
      <c r="O25" s="180">
        <f t="shared" ca="1" si="11"/>
        <v>76.790298748568105</v>
      </c>
      <c r="P25" s="180">
        <f t="shared" ca="1" si="12"/>
        <v>1.9200074696868177</v>
      </c>
      <c r="Q25" s="180">
        <f t="shared" ca="1" si="13"/>
        <v>0</v>
      </c>
      <c r="R25" s="181">
        <f t="shared" ca="1" si="14"/>
        <v>462.67179999999996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532</v>
      </c>
      <c r="H26" s="182">
        <f t="shared" ca="1" si="2"/>
        <v>510.66680000000002</v>
      </c>
      <c r="I26" s="183">
        <f t="shared" ca="1" si="5"/>
        <v>431.96</v>
      </c>
      <c r="J26" s="180">
        <f t="shared" ca="1" si="6"/>
        <v>76.790000000000006</v>
      </c>
      <c r="K26" s="180">
        <f t="shared" ca="1" si="7"/>
        <v>1.92</v>
      </c>
      <c r="L26" s="180">
        <f t="shared" ca="1" si="8"/>
        <v>0</v>
      </c>
      <c r="M26" s="181">
        <f t="shared" ca="1" si="9"/>
        <v>510.67</v>
      </c>
      <c r="N26" s="179">
        <f t="shared" ca="1" si="10"/>
        <v>431.95729321871266</v>
      </c>
      <c r="O26" s="180">
        <f t="shared" ca="1" si="11"/>
        <v>76.789518812540393</v>
      </c>
      <c r="P26" s="180">
        <f t="shared" ca="1" si="12"/>
        <v>1.9199879687469403</v>
      </c>
      <c r="Q26" s="180">
        <f t="shared" ca="1" si="13"/>
        <v>0</v>
      </c>
      <c r="R26" s="181">
        <f t="shared" ca="1" si="14"/>
        <v>510.66680000000002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588.89949999999999</v>
      </c>
      <c r="H27" s="182">
        <f t="shared" ca="1" si="2"/>
        <v>565.28462999999999</v>
      </c>
      <c r="I27" s="183">
        <f t="shared" ca="1" si="5"/>
        <v>486.57</v>
      </c>
      <c r="J27" s="180">
        <f t="shared" ca="1" si="6"/>
        <v>76.790000000000006</v>
      </c>
      <c r="K27" s="180">
        <f t="shared" ca="1" si="7"/>
        <v>1.92</v>
      </c>
      <c r="L27" s="180">
        <f t="shared" ca="1" si="8"/>
        <v>0</v>
      </c>
      <c r="M27" s="181">
        <f t="shared" ca="1" si="9"/>
        <v>565.28</v>
      </c>
      <c r="N27" s="179">
        <f t="shared" ca="1" si="10"/>
        <v>486.57398531541889</v>
      </c>
      <c r="O27" s="180">
        <f t="shared" ca="1" si="11"/>
        <v>76.790628958569215</v>
      </c>
      <c r="P27" s="180">
        <f t="shared" ca="1" si="12"/>
        <v>1.920015726011888</v>
      </c>
      <c r="Q27" s="180">
        <f t="shared" ca="1" si="13"/>
        <v>0</v>
      </c>
      <c r="R27" s="181">
        <f t="shared" ca="1" si="14"/>
        <v>565.28462999999999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677.30566499999998</v>
      </c>
      <c r="H28" s="182">
        <f t="shared" ca="1" si="2"/>
        <v>650.14570800000001</v>
      </c>
      <c r="I28" s="183">
        <f t="shared" ca="1" si="5"/>
        <v>485.02</v>
      </c>
      <c r="J28" s="180">
        <f t="shared" ca="1" si="6"/>
        <v>156.22999999999999</v>
      </c>
      <c r="K28" s="180">
        <f t="shared" ca="1" si="7"/>
        <v>8.9</v>
      </c>
      <c r="L28" s="180">
        <f t="shared" ca="1" si="8"/>
        <v>0</v>
      </c>
      <c r="M28" s="181">
        <f t="shared" ca="1" si="9"/>
        <v>650.15</v>
      </c>
      <c r="N28" s="179">
        <f t="shared" ca="1" si="10"/>
        <v>485.01679811452743</v>
      </c>
      <c r="O28" s="180">
        <f t="shared" ca="1" si="11"/>
        <v>156.22896863929861</v>
      </c>
      <c r="P28" s="180">
        <f t="shared" ca="1" si="12"/>
        <v>8.8999412461739613</v>
      </c>
      <c r="Q28" s="180">
        <f t="shared" ca="1" si="13"/>
        <v>0</v>
      </c>
      <c r="R28" s="181">
        <f t="shared" ca="1" si="14"/>
        <v>650.14570800000001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651.95448099999999</v>
      </c>
      <c r="I29" s="183">
        <f t="shared" ca="1" si="5"/>
        <v>486.36</v>
      </c>
      <c r="J29" s="180">
        <f t="shared" ca="1" si="6"/>
        <v>156.66</v>
      </c>
      <c r="K29" s="180">
        <f t="shared" ca="1" si="7"/>
        <v>8.93</v>
      </c>
      <c r="L29" s="180">
        <f t="shared" ca="1" si="8"/>
        <v>0</v>
      </c>
      <c r="M29" s="181">
        <f t="shared" ca="1" si="9"/>
        <v>651.94999999999993</v>
      </c>
      <c r="N29" s="179">
        <f t="shared" ca="1" si="10"/>
        <v>486.36334286242817</v>
      </c>
      <c r="O29" s="180">
        <f t="shared" ca="1" si="11"/>
        <v>156.66107675965949</v>
      </c>
      <c r="P29" s="180">
        <f t="shared" ca="1" si="12"/>
        <v>8.9300613779124163</v>
      </c>
      <c r="Q29" s="180">
        <f t="shared" ca="1" si="13"/>
        <v>0</v>
      </c>
      <c r="R29" s="181">
        <f t="shared" ca="1" si="14"/>
        <v>651.9544810000001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651.95448099999999</v>
      </c>
      <c r="I30" s="183">
        <f t="shared" ca="1" si="5"/>
        <v>486.36</v>
      </c>
      <c r="J30" s="180">
        <f t="shared" ca="1" si="6"/>
        <v>156.66</v>
      </c>
      <c r="K30" s="180">
        <f t="shared" ca="1" si="7"/>
        <v>8.93</v>
      </c>
      <c r="L30" s="180">
        <f t="shared" ca="1" si="8"/>
        <v>0</v>
      </c>
      <c r="M30" s="181">
        <f t="shared" ca="1" si="9"/>
        <v>651.94999999999993</v>
      </c>
      <c r="N30" s="179">
        <f t="shared" ca="1" si="10"/>
        <v>486.36334286242817</v>
      </c>
      <c r="O30" s="180">
        <f t="shared" ca="1" si="11"/>
        <v>156.66107675965949</v>
      </c>
      <c r="P30" s="180">
        <f t="shared" ca="1" si="12"/>
        <v>8.9300613779124163</v>
      </c>
      <c r="Q30" s="180">
        <f t="shared" ca="1" si="13"/>
        <v>0</v>
      </c>
      <c r="R30" s="181">
        <f t="shared" ca="1" si="14"/>
        <v>651.9544810000001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651.95448099999999</v>
      </c>
      <c r="I31" s="183">
        <f t="shared" ca="1" si="5"/>
        <v>486.36</v>
      </c>
      <c r="J31" s="180">
        <f t="shared" ca="1" si="6"/>
        <v>156.66</v>
      </c>
      <c r="K31" s="180">
        <f t="shared" ca="1" si="7"/>
        <v>8.93</v>
      </c>
      <c r="L31" s="180">
        <f t="shared" ca="1" si="8"/>
        <v>0</v>
      </c>
      <c r="M31" s="181">
        <f t="shared" ca="1" si="9"/>
        <v>651.94999999999993</v>
      </c>
      <c r="N31" s="179">
        <f t="shared" ca="1" si="10"/>
        <v>486.36334286242817</v>
      </c>
      <c r="O31" s="180">
        <f t="shared" ca="1" si="11"/>
        <v>156.66107675965949</v>
      </c>
      <c r="P31" s="180">
        <f t="shared" ca="1" si="12"/>
        <v>8.9300613779124163</v>
      </c>
      <c r="Q31" s="180">
        <f t="shared" ca="1" si="13"/>
        <v>0</v>
      </c>
      <c r="R31" s="181">
        <f t="shared" ca="1" si="14"/>
        <v>651.9544810000001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651.95448099999999</v>
      </c>
      <c r="I32" s="183">
        <f t="shared" ca="1" si="5"/>
        <v>486.36</v>
      </c>
      <c r="J32" s="180">
        <f t="shared" ca="1" si="6"/>
        <v>156.66</v>
      </c>
      <c r="K32" s="180">
        <f t="shared" ca="1" si="7"/>
        <v>8.93</v>
      </c>
      <c r="L32" s="180">
        <f t="shared" ca="1" si="8"/>
        <v>0</v>
      </c>
      <c r="M32" s="181">
        <f t="shared" ca="1" si="9"/>
        <v>651.94999999999993</v>
      </c>
      <c r="N32" s="179">
        <f t="shared" ca="1" si="10"/>
        <v>486.36334286242817</v>
      </c>
      <c r="O32" s="180">
        <f t="shared" ca="1" si="11"/>
        <v>156.66107675965949</v>
      </c>
      <c r="P32" s="180">
        <f t="shared" ca="1" si="12"/>
        <v>8.9300613779124163</v>
      </c>
      <c r="Q32" s="180">
        <f t="shared" ca="1" si="13"/>
        <v>0</v>
      </c>
      <c r="R32" s="181">
        <f t="shared" ca="1" si="14"/>
        <v>651.9544810000001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651.95448099999999</v>
      </c>
      <c r="I33" s="183">
        <f t="shared" ca="1" si="5"/>
        <v>486.36</v>
      </c>
      <c r="J33" s="180">
        <f t="shared" ca="1" si="6"/>
        <v>156.66</v>
      </c>
      <c r="K33" s="180">
        <f t="shared" ca="1" si="7"/>
        <v>8.93</v>
      </c>
      <c r="L33" s="180">
        <f t="shared" ca="1" si="8"/>
        <v>0</v>
      </c>
      <c r="M33" s="181">
        <f t="shared" ca="1" si="9"/>
        <v>651.94999999999993</v>
      </c>
      <c r="N33" s="179">
        <f t="shared" ca="1" si="10"/>
        <v>486.36334286242817</v>
      </c>
      <c r="O33" s="180">
        <f t="shared" ca="1" si="11"/>
        <v>156.66107675965949</v>
      </c>
      <c r="P33" s="180">
        <f t="shared" ca="1" si="12"/>
        <v>8.9300613779124163</v>
      </c>
      <c r="Q33" s="180">
        <f t="shared" ca="1" si="13"/>
        <v>0</v>
      </c>
      <c r="R33" s="181">
        <f t="shared" ca="1" si="14"/>
        <v>651.9544810000001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651.95448099999999</v>
      </c>
      <c r="I34" s="183">
        <f t="shared" ca="1" si="5"/>
        <v>486.36</v>
      </c>
      <c r="J34" s="180">
        <f t="shared" ca="1" si="6"/>
        <v>156.66</v>
      </c>
      <c r="K34" s="180">
        <f t="shared" ca="1" si="7"/>
        <v>8.93</v>
      </c>
      <c r="L34" s="180">
        <f t="shared" ca="1" si="8"/>
        <v>0</v>
      </c>
      <c r="M34" s="181">
        <f t="shared" ca="1" si="9"/>
        <v>651.94999999999993</v>
      </c>
      <c r="N34" s="179">
        <f t="shared" ca="1" si="10"/>
        <v>486.36334286242817</v>
      </c>
      <c r="O34" s="180">
        <f t="shared" ca="1" si="11"/>
        <v>156.66107675965949</v>
      </c>
      <c r="P34" s="180">
        <f t="shared" ca="1" si="12"/>
        <v>8.9300613779124163</v>
      </c>
      <c r="Q34" s="180">
        <f t="shared" ca="1" si="13"/>
        <v>0</v>
      </c>
      <c r="R34" s="181">
        <f t="shared" ca="1" si="14"/>
        <v>651.9544810000001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651.95448099999999</v>
      </c>
      <c r="I35" s="183">
        <f t="shared" ca="1" si="5"/>
        <v>486.36</v>
      </c>
      <c r="J35" s="180">
        <f t="shared" ca="1" si="6"/>
        <v>156.66</v>
      </c>
      <c r="K35" s="180">
        <f t="shared" ca="1" si="7"/>
        <v>8.93</v>
      </c>
      <c r="L35" s="180">
        <f t="shared" ca="1" si="8"/>
        <v>0</v>
      </c>
      <c r="M35" s="181">
        <f t="shared" ca="1" si="9"/>
        <v>651.94999999999993</v>
      </c>
      <c r="N35" s="179">
        <f t="shared" ca="1" si="10"/>
        <v>486.36334286242817</v>
      </c>
      <c r="O35" s="180">
        <f t="shared" ca="1" si="11"/>
        <v>156.66107675965949</v>
      </c>
      <c r="P35" s="180">
        <f t="shared" ca="1" si="12"/>
        <v>8.9300613779124163</v>
      </c>
      <c r="Q35" s="180">
        <f t="shared" ca="1" si="13"/>
        <v>0</v>
      </c>
      <c r="R35" s="181">
        <f t="shared" ca="1" si="14"/>
        <v>651.9544810000001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651.95448099999999</v>
      </c>
      <c r="I36" s="183">
        <f t="shared" ca="1" si="5"/>
        <v>486.36</v>
      </c>
      <c r="J36" s="180">
        <f t="shared" ca="1" si="6"/>
        <v>156.66</v>
      </c>
      <c r="K36" s="180">
        <f t="shared" ca="1" si="7"/>
        <v>8.93</v>
      </c>
      <c r="L36" s="180">
        <f t="shared" ca="1" si="8"/>
        <v>0</v>
      </c>
      <c r="M36" s="181">
        <f t="shared" ca="1" si="9"/>
        <v>651.94999999999993</v>
      </c>
      <c r="N36" s="179">
        <f t="shared" ca="1" si="10"/>
        <v>486.36334286242817</v>
      </c>
      <c r="O36" s="180">
        <f t="shared" ca="1" si="11"/>
        <v>156.66107675965949</v>
      </c>
      <c r="P36" s="180">
        <f t="shared" ca="1" si="12"/>
        <v>8.9300613779124163</v>
      </c>
      <c r="Q36" s="180">
        <f t="shared" ca="1" si="13"/>
        <v>0</v>
      </c>
      <c r="R36" s="181">
        <f t="shared" ca="1" si="14"/>
        <v>651.9544810000001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651.95448099999999</v>
      </c>
      <c r="I37" s="183">
        <f t="shared" ca="1" si="5"/>
        <v>486.36</v>
      </c>
      <c r="J37" s="180">
        <f t="shared" ca="1" si="6"/>
        <v>156.66</v>
      </c>
      <c r="K37" s="180">
        <f t="shared" ca="1" si="7"/>
        <v>8.93</v>
      </c>
      <c r="L37" s="180">
        <f t="shared" ca="1" si="8"/>
        <v>0</v>
      </c>
      <c r="M37" s="181">
        <f t="shared" ca="1" si="9"/>
        <v>651.94999999999993</v>
      </c>
      <c r="N37" s="179">
        <f t="shared" ca="1" si="10"/>
        <v>486.36334286242817</v>
      </c>
      <c r="O37" s="180">
        <f t="shared" ca="1" si="11"/>
        <v>156.66107675965949</v>
      </c>
      <c r="P37" s="180">
        <f t="shared" ca="1" si="12"/>
        <v>8.9300613779124163</v>
      </c>
      <c r="Q37" s="180">
        <f t="shared" ca="1" si="13"/>
        <v>0</v>
      </c>
      <c r="R37" s="181">
        <f t="shared" ca="1" si="14"/>
        <v>651.9544810000001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651.95448099999999</v>
      </c>
      <c r="I38" s="183">
        <f t="shared" ca="1" si="5"/>
        <v>486.36</v>
      </c>
      <c r="J38" s="180">
        <f t="shared" ca="1" si="6"/>
        <v>156.66</v>
      </c>
      <c r="K38" s="180">
        <f t="shared" ca="1" si="7"/>
        <v>8.93</v>
      </c>
      <c r="L38" s="180">
        <f t="shared" ca="1" si="8"/>
        <v>0</v>
      </c>
      <c r="M38" s="181">
        <f t="shared" ca="1" si="9"/>
        <v>651.94999999999993</v>
      </c>
      <c r="N38" s="179">
        <f t="shared" ca="1" si="10"/>
        <v>486.36334286242817</v>
      </c>
      <c r="O38" s="180">
        <f t="shared" ca="1" si="11"/>
        <v>156.66107675965949</v>
      </c>
      <c r="P38" s="180">
        <f t="shared" ca="1" si="12"/>
        <v>8.9300613779124163</v>
      </c>
      <c r="Q38" s="180">
        <f t="shared" ca="1" si="13"/>
        <v>0</v>
      </c>
      <c r="R38" s="181">
        <f t="shared" ca="1" si="14"/>
        <v>651.9544810000001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651.95448099999999</v>
      </c>
      <c r="I39" s="183">
        <f t="shared" ca="1" si="5"/>
        <v>486.36</v>
      </c>
      <c r="J39" s="180">
        <f t="shared" ca="1" si="6"/>
        <v>156.66</v>
      </c>
      <c r="K39" s="180">
        <f t="shared" ca="1" si="7"/>
        <v>8.93</v>
      </c>
      <c r="L39" s="180">
        <f t="shared" ca="1" si="8"/>
        <v>0</v>
      </c>
      <c r="M39" s="181">
        <f t="shared" ca="1" si="9"/>
        <v>651.94999999999993</v>
      </c>
      <c r="N39" s="179">
        <f t="shared" ca="1" si="10"/>
        <v>486.36334286242817</v>
      </c>
      <c r="O39" s="180">
        <f t="shared" ca="1" si="11"/>
        <v>156.66107675965949</v>
      </c>
      <c r="P39" s="180">
        <f t="shared" ca="1" si="12"/>
        <v>8.9300613779124163</v>
      </c>
      <c r="Q39" s="180">
        <f t="shared" ca="1" si="13"/>
        <v>0</v>
      </c>
      <c r="R39" s="181">
        <f t="shared" ca="1" si="14"/>
        <v>651.9544810000001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651.95448099999999</v>
      </c>
      <c r="I40" s="183">
        <f t="shared" ca="1" si="5"/>
        <v>486.36</v>
      </c>
      <c r="J40" s="180">
        <f t="shared" ca="1" si="6"/>
        <v>156.66</v>
      </c>
      <c r="K40" s="180">
        <f t="shared" ca="1" si="7"/>
        <v>8.93</v>
      </c>
      <c r="L40" s="180">
        <f t="shared" ca="1" si="8"/>
        <v>0</v>
      </c>
      <c r="M40" s="181">
        <f t="shared" ca="1" si="9"/>
        <v>651.94999999999993</v>
      </c>
      <c r="N40" s="179">
        <f t="shared" ca="1" si="10"/>
        <v>486.36334286242817</v>
      </c>
      <c r="O40" s="180">
        <f t="shared" ca="1" si="11"/>
        <v>156.66107675965949</v>
      </c>
      <c r="P40" s="180">
        <f t="shared" ca="1" si="12"/>
        <v>8.9300613779124163</v>
      </c>
      <c r="Q40" s="180">
        <f t="shared" ca="1" si="13"/>
        <v>0</v>
      </c>
      <c r="R40" s="181">
        <f t="shared" ca="1" si="14"/>
        <v>651.9544810000001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671.88509999999997</v>
      </c>
      <c r="H41" s="182">
        <f t="shared" ca="1" si="2"/>
        <v>644.94250699999998</v>
      </c>
      <c r="I41" s="183">
        <f t="shared" ca="1" si="5"/>
        <v>486.36</v>
      </c>
      <c r="J41" s="180">
        <f t="shared" ca="1" si="6"/>
        <v>156.66</v>
      </c>
      <c r="K41" s="180">
        <f t="shared" ca="1" si="7"/>
        <v>1.92</v>
      </c>
      <c r="L41" s="180">
        <f t="shared" ca="1" si="8"/>
        <v>0</v>
      </c>
      <c r="M41" s="181">
        <f t="shared" ca="1" si="9"/>
        <v>644.93999999999994</v>
      </c>
      <c r="N41" s="179">
        <f t="shared" ca="1" si="10"/>
        <v>486.3618905704717</v>
      </c>
      <c r="O41" s="180">
        <f t="shared" ca="1" si="11"/>
        <v>156.66060896613638</v>
      </c>
      <c r="P41" s="180">
        <f t="shared" ca="1" si="12"/>
        <v>1.9200074633919435</v>
      </c>
      <c r="Q41" s="180">
        <f t="shared" ca="1" si="13"/>
        <v>0</v>
      </c>
      <c r="R41" s="181">
        <f t="shared" ca="1" si="14"/>
        <v>644.94250699999998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671.88509999999997</v>
      </c>
      <c r="H42" s="182">
        <f t="shared" ca="1" si="2"/>
        <v>644.94250699999998</v>
      </c>
      <c r="I42" s="183">
        <f t="shared" ca="1" si="5"/>
        <v>486.36</v>
      </c>
      <c r="J42" s="180">
        <f t="shared" ca="1" si="6"/>
        <v>156.66</v>
      </c>
      <c r="K42" s="180">
        <f t="shared" ca="1" si="7"/>
        <v>1.92</v>
      </c>
      <c r="L42" s="180">
        <f t="shared" ca="1" si="8"/>
        <v>0</v>
      </c>
      <c r="M42" s="181">
        <f t="shared" ca="1" si="9"/>
        <v>644.93999999999994</v>
      </c>
      <c r="N42" s="179">
        <f t="shared" ca="1" si="10"/>
        <v>486.3618905704717</v>
      </c>
      <c r="O42" s="180">
        <f t="shared" ca="1" si="11"/>
        <v>156.66060896613638</v>
      </c>
      <c r="P42" s="180">
        <f t="shared" ca="1" si="12"/>
        <v>1.9200074633919435</v>
      </c>
      <c r="Q42" s="180">
        <f t="shared" ca="1" si="13"/>
        <v>0</v>
      </c>
      <c r="R42" s="181">
        <f t="shared" ca="1" si="14"/>
        <v>644.94250699999998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671.88509999999997</v>
      </c>
      <c r="H43" s="182">
        <f t="shared" ca="1" si="2"/>
        <v>644.94250699999998</v>
      </c>
      <c r="I43" s="183">
        <f t="shared" ca="1" si="5"/>
        <v>486.36</v>
      </c>
      <c r="J43" s="180">
        <f t="shared" ca="1" si="6"/>
        <v>156.66</v>
      </c>
      <c r="K43" s="180">
        <f t="shared" ca="1" si="7"/>
        <v>1.92</v>
      </c>
      <c r="L43" s="180">
        <f t="shared" ca="1" si="8"/>
        <v>0</v>
      </c>
      <c r="M43" s="181">
        <f t="shared" ca="1" si="9"/>
        <v>644.93999999999994</v>
      </c>
      <c r="N43" s="179">
        <f t="shared" ca="1" si="10"/>
        <v>486.3618905704717</v>
      </c>
      <c r="O43" s="180">
        <f t="shared" ca="1" si="11"/>
        <v>156.66060896613638</v>
      </c>
      <c r="P43" s="180">
        <f t="shared" ca="1" si="12"/>
        <v>1.9200074633919435</v>
      </c>
      <c r="Q43" s="180">
        <f t="shared" ca="1" si="13"/>
        <v>0</v>
      </c>
      <c r="R43" s="181">
        <f t="shared" ca="1" si="14"/>
        <v>644.94250699999998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671.88509999999997</v>
      </c>
      <c r="H44" s="182">
        <f t="shared" ca="1" si="2"/>
        <v>644.94250699999998</v>
      </c>
      <c r="I44" s="183">
        <f t="shared" ca="1" si="5"/>
        <v>486.36</v>
      </c>
      <c r="J44" s="180">
        <f t="shared" ca="1" si="6"/>
        <v>156.66</v>
      </c>
      <c r="K44" s="180">
        <f t="shared" ca="1" si="7"/>
        <v>1.92</v>
      </c>
      <c r="L44" s="180">
        <f t="shared" ca="1" si="8"/>
        <v>0</v>
      </c>
      <c r="M44" s="181">
        <f t="shared" ca="1" si="9"/>
        <v>644.93999999999994</v>
      </c>
      <c r="N44" s="179">
        <f t="shared" ca="1" si="10"/>
        <v>486.3618905704717</v>
      </c>
      <c r="O44" s="180">
        <f t="shared" ca="1" si="11"/>
        <v>156.66060896613638</v>
      </c>
      <c r="P44" s="180">
        <f t="shared" ca="1" si="12"/>
        <v>1.9200074633919435</v>
      </c>
      <c r="Q44" s="180">
        <f t="shared" ca="1" si="13"/>
        <v>0</v>
      </c>
      <c r="R44" s="181">
        <f t="shared" ca="1" si="14"/>
        <v>644.94250699999998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671.88509999999997</v>
      </c>
      <c r="H45" s="182">
        <f t="shared" ca="1" si="2"/>
        <v>644.94250699999998</v>
      </c>
      <c r="I45" s="183">
        <f t="shared" ca="1" si="5"/>
        <v>486.36</v>
      </c>
      <c r="J45" s="180">
        <f t="shared" ca="1" si="6"/>
        <v>156.66</v>
      </c>
      <c r="K45" s="180">
        <f t="shared" ca="1" si="7"/>
        <v>1.92</v>
      </c>
      <c r="L45" s="180">
        <f t="shared" ca="1" si="8"/>
        <v>0</v>
      </c>
      <c r="M45" s="181">
        <f t="shared" ca="1" si="9"/>
        <v>644.93999999999994</v>
      </c>
      <c r="N45" s="179">
        <f t="shared" ca="1" si="10"/>
        <v>486.3618905704717</v>
      </c>
      <c r="O45" s="180">
        <f t="shared" ca="1" si="11"/>
        <v>156.66060896613638</v>
      </c>
      <c r="P45" s="180">
        <f t="shared" ca="1" si="12"/>
        <v>1.9200074633919435</v>
      </c>
      <c r="Q45" s="180">
        <f t="shared" ca="1" si="13"/>
        <v>0</v>
      </c>
      <c r="R45" s="181">
        <f t="shared" ca="1" si="14"/>
        <v>644.94250699999998</v>
      </c>
      <c r="W45" s="46"/>
      <c r="X45" s="46">
        <v>45</v>
      </c>
    </row>
    <row r="46" spans="1:24">
      <c r="A46" s="61" t="s">
        <v>88</v>
      </c>
      <c r="B46" s="174">
        <f t="shared" ca="1" si="3"/>
        <v>679.19316800000001</v>
      </c>
      <c r="C46" s="179">
        <f t="shared" ca="1" si="15"/>
        <v>506.67810332800002</v>
      </c>
      <c r="D46" s="180">
        <f t="shared" ca="1" si="15"/>
        <v>163.21011827040005</v>
      </c>
      <c r="E46" s="180">
        <f t="shared" ca="1" si="15"/>
        <v>9.3049464016000005</v>
      </c>
      <c r="F46" s="181">
        <f t="shared" ca="1" si="15"/>
        <v>0</v>
      </c>
      <c r="G46" s="182">
        <f t="shared" ca="1" si="1"/>
        <v>671.88509999999997</v>
      </c>
      <c r="H46" s="182">
        <f t="shared" ca="1" si="2"/>
        <v>644.94250699999998</v>
      </c>
      <c r="I46" s="183">
        <f t="shared" ca="1" si="5"/>
        <v>486.36</v>
      </c>
      <c r="J46" s="180">
        <f t="shared" ca="1" si="6"/>
        <v>156.66</v>
      </c>
      <c r="K46" s="180">
        <f t="shared" ca="1" si="7"/>
        <v>1.92</v>
      </c>
      <c r="L46" s="180">
        <f t="shared" ca="1" si="8"/>
        <v>0</v>
      </c>
      <c r="M46" s="181">
        <f t="shared" ca="1" si="9"/>
        <v>644.93999999999994</v>
      </c>
      <c r="N46" s="179">
        <f t="shared" ca="1" si="10"/>
        <v>486.3618905704717</v>
      </c>
      <c r="O46" s="180">
        <f t="shared" ca="1" si="11"/>
        <v>156.66060896613638</v>
      </c>
      <c r="P46" s="180">
        <f t="shared" ca="1" si="12"/>
        <v>1.9200074633919435</v>
      </c>
      <c r="Q46" s="180">
        <f t="shared" ca="1" si="13"/>
        <v>0</v>
      </c>
      <c r="R46" s="181">
        <f t="shared" ca="1" si="14"/>
        <v>644.94250699999998</v>
      </c>
      <c r="W46" s="46"/>
      <c r="X46" s="46">
        <v>46</v>
      </c>
    </row>
    <row r="47" spans="1:24">
      <c r="A47" s="61" t="s">
        <v>89</v>
      </c>
      <c r="B47" s="174">
        <f t="shared" ca="1" si="3"/>
        <v>679.19316800000001</v>
      </c>
      <c r="C47" s="179">
        <f t="shared" ca="1" si="15"/>
        <v>506.67810332800002</v>
      </c>
      <c r="D47" s="180">
        <f t="shared" ca="1" si="15"/>
        <v>163.21011827040005</v>
      </c>
      <c r="E47" s="180">
        <f t="shared" ca="1" si="15"/>
        <v>9.3049464016000005</v>
      </c>
      <c r="F47" s="181">
        <f t="shared" ca="1" si="15"/>
        <v>0</v>
      </c>
      <c r="G47" s="182">
        <f t="shared" ca="1" si="1"/>
        <v>679.19</v>
      </c>
      <c r="H47" s="182">
        <f t="shared" ca="1" si="2"/>
        <v>651.95448099999999</v>
      </c>
      <c r="I47" s="183">
        <f t="shared" ca="1" si="5"/>
        <v>486.36</v>
      </c>
      <c r="J47" s="180">
        <f t="shared" ca="1" si="6"/>
        <v>156.66</v>
      </c>
      <c r="K47" s="180">
        <f t="shared" ca="1" si="7"/>
        <v>8.93</v>
      </c>
      <c r="L47" s="180">
        <f t="shared" ca="1" si="8"/>
        <v>0</v>
      </c>
      <c r="M47" s="181">
        <f t="shared" ca="1" si="9"/>
        <v>651.94999999999993</v>
      </c>
      <c r="N47" s="179">
        <f t="shared" ca="1" si="10"/>
        <v>486.36334286242817</v>
      </c>
      <c r="O47" s="180">
        <f t="shared" ca="1" si="11"/>
        <v>156.66107675965949</v>
      </c>
      <c r="P47" s="180">
        <f t="shared" ca="1" si="12"/>
        <v>8.9300613779124163</v>
      </c>
      <c r="Q47" s="180">
        <f t="shared" ca="1" si="13"/>
        <v>0</v>
      </c>
      <c r="R47" s="181">
        <f t="shared" ca="1" si="14"/>
        <v>651.9544810000001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679.19316800000001</v>
      </c>
      <c r="C48" s="179">
        <f t="shared" ca="1" si="15"/>
        <v>506.67810332800002</v>
      </c>
      <c r="D48" s="180">
        <f t="shared" ca="1" si="15"/>
        <v>163.21011827040005</v>
      </c>
      <c r="E48" s="180">
        <f t="shared" ca="1" si="15"/>
        <v>9.3049464016000005</v>
      </c>
      <c r="F48" s="181">
        <f t="shared" ca="1" si="15"/>
        <v>0</v>
      </c>
      <c r="G48" s="182">
        <f t="shared" ca="1" si="1"/>
        <v>679.19</v>
      </c>
      <c r="H48" s="182">
        <f t="shared" ca="1" si="2"/>
        <v>651.95448099999999</v>
      </c>
      <c r="I48" s="183">
        <f t="shared" ca="1" si="5"/>
        <v>486.36</v>
      </c>
      <c r="J48" s="180">
        <f t="shared" ca="1" si="6"/>
        <v>156.66</v>
      </c>
      <c r="K48" s="180">
        <f t="shared" ca="1" si="7"/>
        <v>8.93</v>
      </c>
      <c r="L48" s="180">
        <f t="shared" ca="1" si="8"/>
        <v>0</v>
      </c>
      <c r="M48" s="181">
        <f t="shared" ca="1" si="9"/>
        <v>651.94999999999993</v>
      </c>
      <c r="N48" s="179">
        <f t="shared" ca="1" si="10"/>
        <v>486.36334286242817</v>
      </c>
      <c r="O48" s="180">
        <f t="shared" ca="1" si="11"/>
        <v>156.66107675965949</v>
      </c>
      <c r="P48" s="180">
        <f t="shared" ca="1" si="12"/>
        <v>8.9300613779124163</v>
      </c>
      <c r="Q48" s="180">
        <f t="shared" ca="1" si="13"/>
        <v>0</v>
      </c>
      <c r="R48" s="181">
        <f t="shared" ca="1" si="14"/>
        <v>651.9544810000001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679.19316800000001</v>
      </c>
      <c r="C49" s="179">
        <f t="shared" ca="1" si="15"/>
        <v>506.67810332800002</v>
      </c>
      <c r="D49" s="180">
        <f t="shared" ca="1" si="15"/>
        <v>163.21011827040005</v>
      </c>
      <c r="E49" s="180">
        <f t="shared" ca="1" si="15"/>
        <v>9.3049464016000005</v>
      </c>
      <c r="F49" s="181">
        <f t="shared" ca="1" si="15"/>
        <v>0</v>
      </c>
      <c r="G49" s="182">
        <f t="shared" ca="1" si="1"/>
        <v>672.64059999999995</v>
      </c>
      <c r="H49" s="182">
        <f t="shared" ca="1" si="2"/>
        <v>645.66771200000005</v>
      </c>
      <c r="I49" s="183">
        <f t="shared" ca="1" si="5"/>
        <v>486.36</v>
      </c>
      <c r="J49" s="180">
        <f t="shared" ca="1" si="6"/>
        <v>150.38</v>
      </c>
      <c r="K49" s="180">
        <f t="shared" ca="1" si="7"/>
        <v>8.93</v>
      </c>
      <c r="L49" s="180">
        <f t="shared" ca="1" si="8"/>
        <v>0</v>
      </c>
      <c r="M49" s="181">
        <f t="shared" ca="1" si="9"/>
        <v>645.66999999999996</v>
      </c>
      <c r="N49" s="179">
        <f t="shared" ca="1" si="10"/>
        <v>486.35827653185072</v>
      </c>
      <c r="O49" s="180">
        <f t="shared" ca="1" si="11"/>
        <v>150.37946711254978</v>
      </c>
      <c r="P49" s="180">
        <f t="shared" ca="1" si="12"/>
        <v>8.9299683555996108</v>
      </c>
      <c r="Q49" s="180">
        <f t="shared" ca="1" si="13"/>
        <v>0</v>
      </c>
      <c r="R49" s="181">
        <f t="shared" ca="1" si="14"/>
        <v>645.66771200000017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646.20849999999996</v>
      </c>
      <c r="H50" s="182">
        <f t="shared" ca="1" si="2"/>
        <v>620.29553899999996</v>
      </c>
      <c r="I50" s="183">
        <f t="shared" ca="1" si="5"/>
        <v>486.58</v>
      </c>
      <c r="J50" s="180">
        <f t="shared" ca="1" si="6"/>
        <v>124.79</v>
      </c>
      <c r="K50" s="180">
        <f t="shared" ca="1" si="7"/>
        <v>8.94</v>
      </c>
      <c r="L50" s="180">
        <f t="shared" ca="1" si="8"/>
        <v>0</v>
      </c>
      <c r="M50" s="181">
        <f t="shared" ca="1" si="9"/>
        <v>620.31000000000006</v>
      </c>
      <c r="N50" s="179">
        <f t="shared" ca="1" si="10"/>
        <v>486.56865658561031</v>
      </c>
      <c r="O50" s="180">
        <f t="shared" ca="1" si="11"/>
        <v>124.78709082847284</v>
      </c>
      <c r="P50" s="180">
        <f t="shared" ca="1" si="12"/>
        <v>8.9397915859167174</v>
      </c>
      <c r="Q50" s="180">
        <f t="shared" ca="1" si="13"/>
        <v>0</v>
      </c>
      <c r="R50" s="181">
        <f t="shared" ca="1" si="14"/>
        <v>620.29553899999985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646.20849999999996</v>
      </c>
      <c r="H51" s="182">
        <f t="shared" ca="1" si="2"/>
        <v>620.29553899999996</v>
      </c>
      <c r="I51" s="183">
        <f t="shared" ca="1" si="5"/>
        <v>486.58</v>
      </c>
      <c r="J51" s="180">
        <f t="shared" ca="1" si="6"/>
        <v>124.79</v>
      </c>
      <c r="K51" s="180">
        <f t="shared" ca="1" si="7"/>
        <v>8.94</v>
      </c>
      <c r="L51" s="180">
        <f t="shared" ca="1" si="8"/>
        <v>0</v>
      </c>
      <c r="M51" s="181">
        <f t="shared" ca="1" si="9"/>
        <v>620.31000000000006</v>
      </c>
      <c r="N51" s="179">
        <f t="shared" ca="1" si="10"/>
        <v>486.56865658561031</v>
      </c>
      <c r="O51" s="180">
        <f t="shared" ca="1" si="11"/>
        <v>124.78709082847284</v>
      </c>
      <c r="P51" s="180">
        <f t="shared" ca="1" si="12"/>
        <v>8.9397915859167174</v>
      </c>
      <c r="Q51" s="180">
        <f t="shared" ca="1" si="13"/>
        <v>0</v>
      </c>
      <c r="R51" s="181">
        <f t="shared" ca="1" si="14"/>
        <v>620.29553899999985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646.20849999999996</v>
      </c>
      <c r="H52" s="182">
        <f t="shared" ca="1" si="2"/>
        <v>620.29553899999996</v>
      </c>
      <c r="I52" s="183">
        <f t="shared" ca="1" si="5"/>
        <v>486.58</v>
      </c>
      <c r="J52" s="180">
        <f t="shared" ca="1" si="6"/>
        <v>124.79</v>
      </c>
      <c r="K52" s="180">
        <f t="shared" ca="1" si="7"/>
        <v>8.94</v>
      </c>
      <c r="L52" s="180">
        <f t="shared" ca="1" si="8"/>
        <v>0</v>
      </c>
      <c r="M52" s="181">
        <f t="shared" ca="1" si="9"/>
        <v>620.31000000000006</v>
      </c>
      <c r="N52" s="179">
        <f t="shared" ca="1" si="10"/>
        <v>486.56865658561031</v>
      </c>
      <c r="O52" s="180">
        <f t="shared" ca="1" si="11"/>
        <v>124.78709082847284</v>
      </c>
      <c r="P52" s="180">
        <f t="shared" ca="1" si="12"/>
        <v>8.9397915859167174</v>
      </c>
      <c r="Q52" s="180">
        <f t="shared" ca="1" si="13"/>
        <v>0</v>
      </c>
      <c r="R52" s="181">
        <f t="shared" ca="1" si="14"/>
        <v>620.29553899999985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646.20849999999996</v>
      </c>
      <c r="H53" s="182">
        <f t="shared" ca="1" si="2"/>
        <v>620.29553899999996</v>
      </c>
      <c r="I53" s="183">
        <f t="shared" ca="1" si="5"/>
        <v>486.58</v>
      </c>
      <c r="J53" s="180">
        <f t="shared" ca="1" si="6"/>
        <v>124.79</v>
      </c>
      <c r="K53" s="180">
        <f t="shared" ca="1" si="7"/>
        <v>8.94</v>
      </c>
      <c r="L53" s="180">
        <f t="shared" ca="1" si="8"/>
        <v>0</v>
      </c>
      <c r="M53" s="181">
        <f t="shared" ca="1" si="9"/>
        <v>620.31000000000006</v>
      </c>
      <c r="N53" s="179">
        <f t="shared" ca="1" si="10"/>
        <v>486.56865658561031</v>
      </c>
      <c r="O53" s="180">
        <f t="shared" ca="1" si="11"/>
        <v>124.78709082847284</v>
      </c>
      <c r="P53" s="180">
        <f t="shared" ca="1" si="12"/>
        <v>8.9397915859167174</v>
      </c>
      <c r="Q53" s="180">
        <f t="shared" ca="1" si="13"/>
        <v>0</v>
      </c>
      <c r="R53" s="181">
        <f t="shared" ca="1" si="14"/>
        <v>620.29553899999985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638.89949999999999</v>
      </c>
      <c r="H54" s="182">
        <f t="shared" ca="1" si="2"/>
        <v>613.27963</v>
      </c>
      <c r="I54" s="183">
        <f t="shared" ca="1" si="5"/>
        <v>486.57</v>
      </c>
      <c r="J54" s="180">
        <f t="shared" ca="1" si="6"/>
        <v>124.79</v>
      </c>
      <c r="K54" s="180">
        <f t="shared" ca="1" si="7"/>
        <v>1.92</v>
      </c>
      <c r="L54" s="180">
        <f t="shared" ca="1" si="8"/>
        <v>0</v>
      </c>
      <c r="M54" s="181">
        <f t="shared" ca="1" si="9"/>
        <v>613.28</v>
      </c>
      <c r="N54" s="179">
        <f t="shared" ca="1" si="10"/>
        <v>486.56970644583225</v>
      </c>
      <c r="O54" s="180">
        <f t="shared" ca="1" si="11"/>
        <v>124.78992471252936</v>
      </c>
      <c r="P54" s="180">
        <f t="shared" ca="1" si="12"/>
        <v>1.9199988416384033</v>
      </c>
      <c r="Q54" s="180">
        <f t="shared" ca="1" si="13"/>
        <v>0</v>
      </c>
      <c r="R54" s="181">
        <f t="shared" ca="1" si="14"/>
        <v>613.27963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588.89949999999999</v>
      </c>
      <c r="H55" s="182">
        <f t="shared" ca="1" si="2"/>
        <v>565.28462999999999</v>
      </c>
      <c r="I55" s="183">
        <f t="shared" ca="1" si="5"/>
        <v>486.57</v>
      </c>
      <c r="J55" s="180">
        <f t="shared" ca="1" si="6"/>
        <v>76.790000000000006</v>
      </c>
      <c r="K55" s="180">
        <f t="shared" ca="1" si="7"/>
        <v>1.92</v>
      </c>
      <c r="L55" s="180">
        <f t="shared" ca="1" si="8"/>
        <v>0</v>
      </c>
      <c r="M55" s="181">
        <f t="shared" ca="1" si="9"/>
        <v>565.28</v>
      </c>
      <c r="N55" s="179">
        <f t="shared" ca="1" si="10"/>
        <v>486.57398531541889</v>
      </c>
      <c r="O55" s="180">
        <f t="shared" ca="1" si="11"/>
        <v>76.790628958569215</v>
      </c>
      <c r="P55" s="180">
        <f t="shared" ca="1" si="12"/>
        <v>1.920015726011888</v>
      </c>
      <c r="Q55" s="180">
        <f t="shared" ca="1" si="13"/>
        <v>0</v>
      </c>
      <c r="R55" s="181">
        <f t="shared" ca="1" si="14"/>
        <v>565.28462999999999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588.89949999999999</v>
      </c>
      <c r="H56" s="182">
        <f t="shared" ca="1" si="2"/>
        <v>565.28462999999999</v>
      </c>
      <c r="I56" s="183">
        <f t="shared" ca="1" si="5"/>
        <v>486.57</v>
      </c>
      <c r="J56" s="180">
        <f t="shared" ca="1" si="6"/>
        <v>76.790000000000006</v>
      </c>
      <c r="K56" s="180">
        <f t="shared" ca="1" si="7"/>
        <v>1.92</v>
      </c>
      <c r="L56" s="180">
        <f t="shared" ca="1" si="8"/>
        <v>0</v>
      </c>
      <c r="M56" s="181">
        <f t="shared" ca="1" si="9"/>
        <v>565.28</v>
      </c>
      <c r="N56" s="179">
        <f t="shared" ca="1" si="10"/>
        <v>486.57398531541889</v>
      </c>
      <c r="O56" s="180">
        <f t="shared" ca="1" si="11"/>
        <v>76.790628958569215</v>
      </c>
      <c r="P56" s="180">
        <f t="shared" ca="1" si="12"/>
        <v>1.920015726011888</v>
      </c>
      <c r="Q56" s="180">
        <f t="shared" ca="1" si="13"/>
        <v>0</v>
      </c>
      <c r="R56" s="181">
        <f t="shared" ca="1" si="14"/>
        <v>565.28462999999999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588.89949999999999</v>
      </c>
      <c r="H57" s="182">
        <f t="shared" ca="1" si="2"/>
        <v>565.28462999999999</v>
      </c>
      <c r="I57" s="183">
        <f t="shared" ca="1" si="5"/>
        <v>486.57</v>
      </c>
      <c r="J57" s="180">
        <f t="shared" ca="1" si="6"/>
        <v>76.790000000000006</v>
      </c>
      <c r="K57" s="180">
        <f t="shared" ca="1" si="7"/>
        <v>1.92</v>
      </c>
      <c r="L57" s="180">
        <f t="shared" ca="1" si="8"/>
        <v>0</v>
      </c>
      <c r="M57" s="181">
        <f t="shared" ca="1" si="9"/>
        <v>565.28</v>
      </c>
      <c r="N57" s="179">
        <f t="shared" ca="1" si="10"/>
        <v>486.57398531541889</v>
      </c>
      <c r="O57" s="180">
        <f t="shared" ca="1" si="11"/>
        <v>76.790628958569215</v>
      </c>
      <c r="P57" s="180">
        <f t="shared" ca="1" si="12"/>
        <v>1.920015726011888</v>
      </c>
      <c r="Q57" s="180">
        <f t="shared" ca="1" si="13"/>
        <v>0</v>
      </c>
      <c r="R57" s="181">
        <f t="shared" ca="1" si="14"/>
        <v>565.28462999999999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588.89949999999999</v>
      </c>
      <c r="H58" s="182">
        <f t="shared" ca="1" si="2"/>
        <v>565.28462999999999</v>
      </c>
      <c r="I58" s="183">
        <f t="shared" ca="1" si="5"/>
        <v>486.57</v>
      </c>
      <c r="J58" s="180">
        <f t="shared" ca="1" si="6"/>
        <v>76.790000000000006</v>
      </c>
      <c r="K58" s="180">
        <f t="shared" ca="1" si="7"/>
        <v>1.92</v>
      </c>
      <c r="L58" s="180">
        <f t="shared" ca="1" si="8"/>
        <v>0</v>
      </c>
      <c r="M58" s="181">
        <f t="shared" ca="1" si="9"/>
        <v>565.28</v>
      </c>
      <c r="N58" s="179">
        <f t="shared" ca="1" si="10"/>
        <v>486.57398531541889</v>
      </c>
      <c r="O58" s="180">
        <f t="shared" ca="1" si="11"/>
        <v>76.790628958569215</v>
      </c>
      <c r="P58" s="180">
        <f t="shared" ca="1" si="12"/>
        <v>1.920015726011888</v>
      </c>
      <c r="Q58" s="180">
        <f t="shared" ca="1" si="13"/>
        <v>0</v>
      </c>
      <c r="R58" s="181">
        <f t="shared" ca="1" si="14"/>
        <v>565.28462999999999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588.89949999999999</v>
      </c>
      <c r="H59" s="182">
        <f t="shared" ca="1" si="2"/>
        <v>565.28462999999999</v>
      </c>
      <c r="I59" s="183">
        <f t="shared" ca="1" si="5"/>
        <v>486.57</v>
      </c>
      <c r="J59" s="180">
        <f t="shared" ca="1" si="6"/>
        <v>76.790000000000006</v>
      </c>
      <c r="K59" s="180">
        <f t="shared" ca="1" si="7"/>
        <v>1.92</v>
      </c>
      <c r="L59" s="180">
        <f t="shared" ca="1" si="8"/>
        <v>0</v>
      </c>
      <c r="M59" s="181">
        <f t="shared" ca="1" si="9"/>
        <v>565.28</v>
      </c>
      <c r="N59" s="179">
        <f t="shared" ca="1" si="10"/>
        <v>486.57398531541889</v>
      </c>
      <c r="O59" s="180">
        <f t="shared" ca="1" si="11"/>
        <v>76.790628958569215</v>
      </c>
      <c r="P59" s="180">
        <f t="shared" ca="1" si="12"/>
        <v>1.920015726011888</v>
      </c>
      <c r="Q59" s="180">
        <f t="shared" ca="1" si="13"/>
        <v>0</v>
      </c>
      <c r="R59" s="181">
        <f t="shared" ca="1" si="14"/>
        <v>565.28462999999999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588.89949999999999</v>
      </c>
      <c r="H60" s="182">
        <f t="shared" ca="1" si="2"/>
        <v>565.28462999999999</v>
      </c>
      <c r="I60" s="183">
        <f t="shared" ca="1" si="5"/>
        <v>486.57</v>
      </c>
      <c r="J60" s="180">
        <f t="shared" ca="1" si="6"/>
        <v>76.790000000000006</v>
      </c>
      <c r="K60" s="180">
        <f t="shared" ca="1" si="7"/>
        <v>1.92</v>
      </c>
      <c r="L60" s="180">
        <f t="shared" ca="1" si="8"/>
        <v>0</v>
      </c>
      <c r="M60" s="181">
        <f t="shared" ca="1" si="9"/>
        <v>565.28</v>
      </c>
      <c r="N60" s="179">
        <f t="shared" ca="1" si="10"/>
        <v>486.57398531541889</v>
      </c>
      <c r="O60" s="180">
        <f t="shared" ca="1" si="11"/>
        <v>76.790628958569215</v>
      </c>
      <c r="P60" s="180">
        <f t="shared" ca="1" si="12"/>
        <v>1.920015726011888</v>
      </c>
      <c r="Q60" s="180">
        <f t="shared" ca="1" si="13"/>
        <v>0</v>
      </c>
      <c r="R60" s="181">
        <f t="shared" ca="1" si="14"/>
        <v>565.28462999999999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588.89949999999999</v>
      </c>
      <c r="H61" s="182">
        <f t="shared" ca="1" si="2"/>
        <v>565.28462999999999</v>
      </c>
      <c r="I61" s="183">
        <f t="shared" ca="1" si="5"/>
        <v>486.57</v>
      </c>
      <c r="J61" s="180">
        <f t="shared" ca="1" si="6"/>
        <v>76.790000000000006</v>
      </c>
      <c r="K61" s="180">
        <f t="shared" ca="1" si="7"/>
        <v>1.92</v>
      </c>
      <c r="L61" s="180">
        <f t="shared" ca="1" si="8"/>
        <v>0</v>
      </c>
      <c r="M61" s="181">
        <f t="shared" ca="1" si="9"/>
        <v>565.28</v>
      </c>
      <c r="N61" s="179">
        <f t="shared" ca="1" si="10"/>
        <v>486.57398531541889</v>
      </c>
      <c r="O61" s="180">
        <f t="shared" ca="1" si="11"/>
        <v>76.790628958569215</v>
      </c>
      <c r="P61" s="180">
        <f t="shared" ca="1" si="12"/>
        <v>1.920015726011888</v>
      </c>
      <c r="Q61" s="180">
        <f t="shared" ca="1" si="13"/>
        <v>0</v>
      </c>
      <c r="R61" s="181">
        <f t="shared" ca="1" si="14"/>
        <v>565.28462999999999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588.89949999999999</v>
      </c>
      <c r="H62" s="182">
        <f t="shared" ca="1" si="2"/>
        <v>565.28462999999999</v>
      </c>
      <c r="I62" s="183">
        <f t="shared" ca="1" si="5"/>
        <v>486.57</v>
      </c>
      <c r="J62" s="180">
        <f t="shared" ca="1" si="6"/>
        <v>76.790000000000006</v>
      </c>
      <c r="K62" s="180">
        <f t="shared" ca="1" si="7"/>
        <v>1.92</v>
      </c>
      <c r="L62" s="180">
        <f t="shared" ca="1" si="8"/>
        <v>0</v>
      </c>
      <c r="M62" s="181">
        <f t="shared" ca="1" si="9"/>
        <v>565.28</v>
      </c>
      <c r="N62" s="179">
        <f t="shared" ca="1" si="10"/>
        <v>486.57398531541889</v>
      </c>
      <c r="O62" s="180">
        <f t="shared" ca="1" si="11"/>
        <v>76.790628958569215</v>
      </c>
      <c r="P62" s="180">
        <f t="shared" ca="1" si="12"/>
        <v>1.920015726011888</v>
      </c>
      <c r="Q62" s="180">
        <f t="shared" ca="1" si="13"/>
        <v>0</v>
      </c>
      <c r="R62" s="181">
        <f t="shared" ca="1" si="14"/>
        <v>565.28462999999999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588.89949999999999</v>
      </c>
      <c r="H63" s="182">
        <f t="shared" ca="1" si="2"/>
        <v>565.28462999999999</v>
      </c>
      <c r="I63" s="183">
        <f t="shared" ca="1" si="5"/>
        <v>486.57</v>
      </c>
      <c r="J63" s="180">
        <f t="shared" ca="1" si="6"/>
        <v>76.790000000000006</v>
      </c>
      <c r="K63" s="180">
        <f t="shared" ca="1" si="7"/>
        <v>1.92</v>
      </c>
      <c r="L63" s="180">
        <f t="shared" ca="1" si="8"/>
        <v>0</v>
      </c>
      <c r="M63" s="181">
        <f t="shared" ca="1" si="9"/>
        <v>565.28</v>
      </c>
      <c r="N63" s="179">
        <f t="shared" ca="1" si="10"/>
        <v>486.57398531541889</v>
      </c>
      <c r="O63" s="180">
        <f t="shared" ca="1" si="11"/>
        <v>76.790628958569215</v>
      </c>
      <c r="P63" s="180">
        <f t="shared" ca="1" si="12"/>
        <v>1.920015726011888</v>
      </c>
      <c r="Q63" s="180">
        <f t="shared" ca="1" si="13"/>
        <v>0</v>
      </c>
      <c r="R63" s="181">
        <f t="shared" ca="1" si="14"/>
        <v>565.28462999999999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588.89949999999999</v>
      </c>
      <c r="H64" s="182">
        <f t="shared" ca="1" si="2"/>
        <v>565.28462999999999</v>
      </c>
      <c r="I64" s="183">
        <f t="shared" ca="1" si="5"/>
        <v>486.57</v>
      </c>
      <c r="J64" s="180">
        <f t="shared" ca="1" si="6"/>
        <v>76.790000000000006</v>
      </c>
      <c r="K64" s="180">
        <f t="shared" ca="1" si="7"/>
        <v>1.92</v>
      </c>
      <c r="L64" s="180">
        <f t="shared" ca="1" si="8"/>
        <v>0</v>
      </c>
      <c r="M64" s="181">
        <f t="shared" ca="1" si="9"/>
        <v>565.28</v>
      </c>
      <c r="N64" s="179">
        <f t="shared" ca="1" si="10"/>
        <v>486.57398531541889</v>
      </c>
      <c r="O64" s="180">
        <f t="shared" ca="1" si="11"/>
        <v>76.790628958569215</v>
      </c>
      <c r="P64" s="180">
        <f t="shared" ca="1" si="12"/>
        <v>1.920015726011888</v>
      </c>
      <c r="Q64" s="180">
        <f t="shared" ca="1" si="13"/>
        <v>0</v>
      </c>
      <c r="R64" s="181">
        <f t="shared" ca="1" si="14"/>
        <v>565.28462999999999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588.89949999999999</v>
      </c>
      <c r="H65" s="182">
        <f t="shared" ca="1" si="2"/>
        <v>565.28462999999999</v>
      </c>
      <c r="I65" s="183">
        <f t="shared" ca="1" si="5"/>
        <v>486.57</v>
      </c>
      <c r="J65" s="180">
        <f t="shared" ca="1" si="6"/>
        <v>76.790000000000006</v>
      </c>
      <c r="K65" s="180">
        <f t="shared" ca="1" si="7"/>
        <v>1.92</v>
      </c>
      <c r="L65" s="180">
        <f t="shared" ca="1" si="8"/>
        <v>0</v>
      </c>
      <c r="M65" s="181">
        <f t="shared" ca="1" si="9"/>
        <v>565.28</v>
      </c>
      <c r="N65" s="179">
        <f t="shared" ca="1" si="10"/>
        <v>486.57398531541889</v>
      </c>
      <c r="O65" s="180">
        <f t="shared" ca="1" si="11"/>
        <v>76.790628958569215</v>
      </c>
      <c r="P65" s="180">
        <f t="shared" ca="1" si="12"/>
        <v>1.920015726011888</v>
      </c>
      <c r="Q65" s="180">
        <f t="shared" ca="1" si="13"/>
        <v>0</v>
      </c>
      <c r="R65" s="181">
        <f t="shared" ca="1" si="14"/>
        <v>565.28462999999999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588.89949999999999</v>
      </c>
      <c r="H66" s="182">
        <f t="shared" ca="1" si="2"/>
        <v>565.28462999999999</v>
      </c>
      <c r="I66" s="183">
        <f t="shared" ca="1" si="5"/>
        <v>486.57</v>
      </c>
      <c r="J66" s="180">
        <f t="shared" ca="1" si="6"/>
        <v>76.790000000000006</v>
      </c>
      <c r="K66" s="180">
        <f t="shared" ca="1" si="7"/>
        <v>1.92</v>
      </c>
      <c r="L66" s="180">
        <f t="shared" ca="1" si="8"/>
        <v>0</v>
      </c>
      <c r="M66" s="181">
        <f t="shared" ca="1" si="9"/>
        <v>565.28</v>
      </c>
      <c r="N66" s="179">
        <f t="shared" ca="1" si="10"/>
        <v>486.57398531541889</v>
      </c>
      <c r="O66" s="180">
        <f t="shared" ca="1" si="11"/>
        <v>76.790628958569215</v>
      </c>
      <c r="P66" s="180">
        <f t="shared" ca="1" si="12"/>
        <v>1.920015726011888</v>
      </c>
      <c r="Q66" s="180">
        <f t="shared" ca="1" si="13"/>
        <v>0</v>
      </c>
      <c r="R66" s="181">
        <f t="shared" ca="1" si="14"/>
        <v>565.28462999999999</v>
      </c>
      <c r="W66" s="46"/>
      <c r="X66" s="46">
        <v>66</v>
      </c>
    </row>
    <row r="67" spans="1:24">
      <c r="A67" s="61" t="s">
        <v>109</v>
      </c>
      <c r="B67" s="174">
        <f t="shared" ca="1" si="3"/>
        <v>679.19316800000001</v>
      </c>
      <c r="C67" s="179">
        <f t="shared" ca="1" si="15"/>
        <v>506.67810332800002</v>
      </c>
      <c r="D67" s="180">
        <f t="shared" ca="1" si="15"/>
        <v>163.21011827040005</v>
      </c>
      <c r="E67" s="180">
        <f t="shared" ca="1" si="15"/>
        <v>9.3049464016000005</v>
      </c>
      <c r="F67" s="181">
        <f t="shared" ca="1" si="15"/>
        <v>0</v>
      </c>
      <c r="G67" s="182">
        <f t="shared" ref="G67:G98" ca="1" si="16">INDIRECT("ISGS_exbus!" &amp; $V$3 &amp; X67)</f>
        <v>679.19</v>
      </c>
      <c r="H67" s="182">
        <f t="shared" ref="H67:H98" ca="1" si="17">INDIRECT("ISGS_Delhi_pp!" &amp; $V$3 &amp; X67)</f>
        <v>651.95448099999999</v>
      </c>
      <c r="I67" s="183">
        <f t="shared" ca="1" si="5"/>
        <v>486.36</v>
      </c>
      <c r="J67" s="180">
        <f t="shared" ca="1" si="6"/>
        <v>156.66</v>
      </c>
      <c r="K67" s="180">
        <f t="shared" ca="1" si="7"/>
        <v>8.93</v>
      </c>
      <c r="L67" s="180">
        <f t="shared" ca="1" si="8"/>
        <v>0</v>
      </c>
      <c r="M67" s="181">
        <f t="shared" ca="1" si="9"/>
        <v>651.94999999999993</v>
      </c>
      <c r="N67" s="179">
        <f t="shared" ca="1" si="10"/>
        <v>486.36334286242817</v>
      </c>
      <c r="O67" s="180">
        <f t="shared" ca="1" si="11"/>
        <v>156.66107675965949</v>
      </c>
      <c r="P67" s="180">
        <f t="shared" ca="1" si="12"/>
        <v>8.9300613779124163</v>
      </c>
      <c r="Q67" s="180">
        <f t="shared" ca="1" si="13"/>
        <v>0</v>
      </c>
      <c r="R67" s="181">
        <f t="shared" ca="1" si="14"/>
        <v>651.9544810000001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679.19316800000001</v>
      </c>
      <c r="C68" s="179">
        <f t="shared" ref="C68:F98" ca="1" si="19">$B68*C$1/100</f>
        <v>506.67810332800002</v>
      </c>
      <c r="D68" s="180">
        <f t="shared" ca="1" si="19"/>
        <v>163.21011827040005</v>
      </c>
      <c r="E68" s="180">
        <f t="shared" ca="1" si="19"/>
        <v>9.3049464016000005</v>
      </c>
      <c r="F68" s="181">
        <f t="shared" ca="1" si="19"/>
        <v>0</v>
      </c>
      <c r="G68" s="182">
        <f t="shared" ca="1" si="16"/>
        <v>679.19</v>
      </c>
      <c r="H68" s="182">
        <f t="shared" ca="1" si="17"/>
        <v>651.95448099999999</v>
      </c>
      <c r="I68" s="183">
        <f t="shared" ref="I68:I98" ca="1" si="20">INDIRECT("BRPL_EOD!" &amp; $V$3 &amp; X68)</f>
        <v>486.36</v>
      </c>
      <c r="J68" s="180">
        <f t="shared" ref="J68:J98" ca="1" si="21">INDIRECT("BYPL_EOD!" &amp; $V$3 &amp; X68)</f>
        <v>156.66</v>
      </c>
      <c r="K68" s="180">
        <f t="shared" ref="K68:K98" ca="1" si="22">INDIRECT("TPDDL_EOD!" &amp; $V$3 &amp; X68)</f>
        <v>8.93</v>
      </c>
      <c r="L68" s="180">
        <f t="shared" ref="L68:L98" ca="1" si="23">INDIRECT("NDMC_EOD!" &amp; $V$3 &amp; X68)</f>
        <v>0</v>
      </c>
      <c r="M68" s="181">
        <f t="shared" ref="M68:M98" ca="1" si="24">SUM(I68:L68)</f>
        <v>651.94999999999993</v>
      </c>
      <c r="N68" s="179">
        <f t="shared" ref="N68:N98" ca="1" si="25">INDIRECT("BRPL_ISGS_exbus!" &amp; $V$3 &amp; X68)</f>
        <v>486.36334286242817</v>
      </c>
      <c r="O68" s="180">
        <f t="shared" ref="O68:O98" ca="1" si="26">INDIRECT("BYPL_ISGS_exbus!" &amp; $V$3 &amp; X68)</f>
        <v>156.66107675965949</v>
      </c>
      <c r="P68" s="180">
        <f t="shared" ref="P68:P98" ca="1" si="27">INDIRECT("TPDDL_ISGS_exbus!" &amp; $V$3 &amp; X68)</f>
        <v>8.9300613779124163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651.9544810000001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679.19316800000001</v>
      </c>
      <c r="C69" s="179">
        <f t="shared" ca="1" si="19"/>
        <v>506.67810332800002</v>
      </c>
      <c r="D69" s="180">
        <f t="shared" ca="1" si="19"/>
        <v>163.21011827040005</v>
      </c>
      <c r="E69" s="180">
        <f t="shared" ca="1" si="19"/>
        <v>9.3049464016000005</v>
      </c>
      <c r="F69" s="181">
        <f t="shared" ca="1" si="19"/>
        <v>0</v>
      </c>
      <c r="G69" s="182">
        <f t="shared" ca="1" si="16"/>
        <v>679.19</v>
      </c>
      <c r="H69" s="182">
        <f t="shared" ca="1" si="17"/>
        <v>651.95448099999999</v>
      </c>
      <c r="I69" s="183">
        <f t="shared" ca="1" si="20"/>
        <v>486.36</v>
      </c>
      <c r="J69" s="180">
        <f t="shared" ca="1" si="21"/>
        <v>156.66</v>
      </c>
      <c r="K69" s="180">
        <f t="shared" ca="1" si="22"/>
        <v>8.93</v>
      </c>
      <c r="L69" s="180">
        <f t="shared" ca="1" si="23"/>
        <v>0</v>
      </c>
      <c r="M69" s="181">
        <f t="shared" ca="1" si="24"/>
        <v>651.94999999999993</v>
      </c>
      <c r="N69" s="179">
        <f t="shared" ca="1" si="25"/>
        <v>486.36334286242817</v>
      </c>
      <c r="O69" s="180">
        <f t="shared" ca="1" si="26"/>
        <v>156.66107675965949</v>
      </c>
      <c r="P69" s="180">
        <f t="shared" ca="1" si="27"/>
        <v>8.9300613779124163</v>
      </c>
      <c r="Q69" s="180">
        <f t="shared" ca="1" si="28"/>
        <v>0</v>
      </c>
      <c r="R69" s="181">
        <f t="shared" ca="1" si="29"/>
        <v>651.9544810000001</v>
      </c>
      <c r="W69" s="46"/>
      <c r="X69" s="46">
        <v>69</v>
      </c>
    </row>
    <row r="70" spans="1:24">
      <c r="A70" s="61" t="s">
        <v>112</v>
      </c>
      <c r="B70" s="174">
        <f t="shared" ca="1" si="18"/>
        <v>679.19316800000001</v>
      </c>
      <c r="C70" s="179">
        <f t="shared" ca="1" si="19"/>
        <v>506.67810332800002</v>
      </c>
      <c r="D70" s="180">
        <f t="shared" ca="1" si="19"/>
        <v>163.21011827040005</v>
      </c>
      <c r="E70" s="180">
        <f t="shared" ca="1" si="19"/>
        <v>9.3049464016000005</v>
      </c>
      <c r="F70" s="181">
        <f t="shared" ca="1" si="19"/>
        <v>0</v>
      </c>
      <c r="G70" s="182">
        <f t="shared" ca="1" si="16"/>
        <v>679.19</v>
      </c>
      <c r="H70" s="182">
        <f t="shared" ca="1" si="17"/>
        <v>651.95448099999999</v>
      </c>
      <c r="I70" s="183">
        <f t="shared" ca="1" si="20"/>
        <v>486.36</v>
      </c>
      <c r="J70" s="180">
        <f t="shared" ca="1" si="21"/>
        <v>156.66</v>
      </c>
      <c r="K70" s="180">
        <f t="shared" ca="1" si="22"/>
        <v>8.93</v>
      </c>
      <c r="L70" s="180">
        <f t="shared" ca="1" si="23"/>
        <v>0</v>
      </c>
      <c r="M70" s="181">
        <f t="shared" ca="1" si="24"/>
        <v>651.94999999999993</v>
      </c>
      <c r="N70" s="179">
        <f t="shared" ca="1" si="25"/>
        <v>486.36334286242817</v>
      </c>
      <c r="O70" s="180">
        <f t="shared" ca="1" si="26"/>
        <v>156.66107675965949</v>
      </c>
      <c r="P70" s="180">
        <f t="shared" ca="1" si="27"/>
        <v>8.9300613779124163</v>
      </c>
      <c r="Q70" s="180">
        <f t="shared" ca="1" si="28"/>
        <v>0</v>
      </c>
      <c r="R70" s="181">
        <f t="shared" ca="1" si="29"/>
        <v>651.9544810000001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679.19</v>
      </c>
      <c r="H71" s="182">
        <f t="shared" ca="1" si="17"/>
        <v>651.95448099999999</v>
      </c>
      <c r="I71" s="183">
        <f t="shared" ca="1" si="20"/>
        <v>486.36</v>
      </c>
      <c r="J71" s="180">
        <f t="shared" ca="1" si="21"/>
        <v>156.66</v>
      </c>
      <c r="K71" s="180">
        <f t="shared" ca="1" si="22"/>
        <v>8.93</v>
      </c>
      <c r="L71" s="180">
        <f t="shared" ca="1" si="23"/>
        <v>0</v>
      </c>
      <c r="M71" s="181">
        <f t="shared" ca="1" si="24"/>
        <v>651.94999999999993</v>
      </c>
      <c r="N71" s="179">
        <f t="shared" ca="1" si="25"/>
        <v>486.36334286242817</v>
      </c>
      <c r="O71" s="180">
        <f t="shared" ca="1" si="26"/>
        <v>156.66107675965949</v>
      </c>
      <c r="P71" s="180">
        <f t="shared" ca="1" si="27"/>
        <v>8.9300613779124163</v>
      </c>
      <c r="Q71" s="180">
        <f t="shared" ca="1" si="28"/>
        <v>0</v>
      </c>
      <c r="R71" s="181">
        <f t="shared" ca="1" si="29"/>
        <v>651.9544810000001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651.95448099999999</v>
      </c>
      <c r="I72" s="183">
        <f t="shared" ca="1" si="20"/>
        <v>486.36</v>
      </c>
      <c r="J72" s="180">
        <f t="shared" ca="1" si="21"/>
        <v>156.66</v>
      </c>
      <c r="K72" s="180">
        <f t="shared" ca="1" si="22"/>
        <v>8.93</v>
      </c>
      <c r="L72" s="180">
        <f t="shared" ca="1" si="23"/>
        <v>0</v>
      </c>
      <c r="M72" s="181">
        <f t="shared" ca="1" si="24"/>
        <v>651.94999999999993</v>
      </c>
      <c r="N72" s="179">
        <f t="shared" ca="1" si="25"/>
        <v>486.36334286242817</v>
      </c>
      <c r="O72" s="180">
        <f t="shared" ca="1" si="26"/>
        <v>156.66107675965949</v>
      </c>
      <c r="P72" s="180">
        <f t="shared" ca="1" si="27"/>
        <v>8.9300613779124163</v>
      </c>
      <c r="Q72" s="180">
        <f t="shared" ca="1" si="28"/>
        <v>0</v>
      </c>
      <c r="R72" s="181">
        <f t="shared" ca="1" si="29"/>
        <v>651.9544810000001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651.95448099999999</v>
      </c>
      <c r="I73" s="183">
        <f t="shared" ca="1" si="20"/>
        <v>486.36</v>
      </c>
      <c r="J73" s="180">
        <f t="shared" ca="1" si="21"/>
        <v>156.66</v>
      </c>
      <c r="K73" s="180">
        <f t="shared" ca="1" si="22"/>
        <v>8.93</v>
      </c>
      <c r="L73" s="180">
        <f t="shared" ca="1" si="23"/>
        <v>0</v>
      </c>
      <c r="M73" s="181">
        <f t="shared" ca="1" si="24"/>
        <v>651.94999999999993</v>
      </c>
      <c r="N73" s="179">
        <f t="shared" ca="1" si="25"/>
        <v>486.36334286242817</v>
      </c>
      <c r="O73" s="180">
        <f t="shared" ca="1" si="26"/>
        <v>156.66107675965949</v>
      </c>
      <c r="P73" s="180">
        <f t="shared" ca="1" si="27"/>
        <v>8.9300613779124163</v>
      </c>
      <c r="Q73" s="180">
        <f t="shared" ca="1" si="28"/>
        <v>0</v>
      </c>
      <c r="R73" s="181">
        <f t="shared" ca="1" si="29"/>
        <v>651.9544810000001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651.95448099999999</v>
      </c>
      <c r="I74" s="183">
        <f t="shared" ca="1" si="20"/>
        <v>486.36</v>
      </c>
      <c r="J74" s="180">
        <f t="shared" ca="1" si="21"/>
        <v>156.66</v>
      </c>
      <c r="K74" s="180">
        <f t="shared" ca="1" si="22"/>
        <v>8.93</v>
      </c>
      <c r="L74" s="180">
        <f t="shared" ca="1" si="23"/>
        <v>0</v>
      </c>
      <c r="M74" s="181">
        <f t="shared" ca="1" si="24"/>
        <v>651.94999999999993</v>
      </c>
      <c r="N74" s="179">
        <f t="shared" ca="1" si="25"/>
        <v>486.36334286242817</v>
      </c>
      <c r="O74" s="180">
        <f t="shared" ca="1" si="26"/>
        <v>156.66107675965949</v>
      </c>
      <c r="P74" s="180">
        <f t="shared" ca="1" si="27"/>
        <v>8.9300613779124163</v>
      </c>
      <c r="Q74" s="180">
        <f t="shared" ca="1" si="28"/>
        <v>0</v>
      </c>
      <c r="R74" s="181">
        <f t="shared" ca="1" si="29"/>
        <v>651.9544810000001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651.95448099999999</v>
      </c>
      <c r="I75" s="183">
        <f t="shared" ca="1" si="20"/>
        <v>486.36</v>
      </c>
      <c r="J75" s="180">
        <f t="shared" ca="1" si="21"/>
        <v>156.66</v>
      </c>
      <c r="K75" s="180">
        <f t="shared" ca="1" si="22"/>
        <v>8.93</v>
      </c>
      <c r="L75" s="180">
        <f t="shared" ca="1" si="23"/>
        <v>0</v>
      </c>
      <c r="M75" s="181">
        <f t="shared" ca="1" si="24"/>
        <v>651.94999999999993</v>
      </c>
      <c r="N75" s="179">
        <f t="shared" ca="1" si="25"/>
        <v>486.36334286242817</v>
      </c>
      <c r="O75" s="180">
        <f t="shared" ca="1" si="26"/>
        <v>156.66107675965949</v>
      </c>
      <c r="P75" s="180">
        <f t="shared" ca="1" si="27"/>
        <v>8.9300613779124163</v>
      </c>
      <c r="Q75" s="180">
        <f t="shared" ca="1" si="28"/>
        <v>0</v>
      </c>
      <c r="R75" s="181">
        <f t="shared" ca="1" si="29"/>
        <v>651.9544810000001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651.95448099999999</v>
      </c>
      <c r="I76" s="183">
        <f t="shared" ca="1" si="20"/>
        <v>486.36</v>
      </c>
      <c r="J76" s="180">
        <f t="shared" ca="1" si="21"/>
        <v>156.66</v>
      </c>
      <c r="K76" s="180">
        <f t="shared" ca="1" si="22"/>
        <v>8.93</v>
      </c>
      <c r="L76" s="180">
        <f t="shared" ca="1" si="23"/>
        <v>0</v>
      </c>
      <c r="M76" s="181">
        <f t="shared" ca="1" si="24"/>
        <v>651.94999999999993</v>
      </c>
      <c r="N76" s="179">
        <f t="shared" ca="1" si="25"/>
        <v>486.36334286242817</v>
      </c>
      <c r="O76" s="180">
        <f t="shared" ca="1" si="26"/>
        <v>156.66107675965949</v>
      </c>
      <c r="P76" s="180">
        <f t="shared" ca="1" si="27"/>
        <v>8.9300613779124163</v>
      </c>
      <c r="Q76" s="180">
        <f t="shared" ca="1" si="28"/>
        <v>0</v>
      </c>
      <c r="R76" s="181">
        <f t="shared" ca="1" si="29"/>
        <v>651.9544810000001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651.95448099999999</v>
      </c>
      <c r="I77" s="183">
        <f t="shared" ca="1" si="20"/>
        <v>486.36</v>
      </c>
      <c r="J77" s="180">
        <f t="shared" ca="1" si="21"/>
        <v>156.66</v>
      </c>
      <c r="K77" s="180">
        <f t="shared" ca="1" si="22"/>
        <v>8.93</v>
      </c>
      <c r="L77" s="180">
        <f t="shared" ca="1" si="23"/>
        <v>0</v>
      </c>
      <c r="M77" s="181">
        <f t="shared" ca="1" si="24"/>
        <v>651.94999999999993</v>
      </c>
      <c r="N77" s="179">
        <f t="shared" ca="1" si="25"/>
        <v>486.36334286242817</v>
      </c>
      <c r="O77" s="180">
        <f t="shared" ca="1" si="26"/>
        <v>156.66107675965949</v>
      </c>
      <c r="P77" s="180">
        <f t="shared" ca="1" si="27"/>
        <v>8.9300613779124163</v>
      </c>
      <c r="Q77" s="180">
        <f t="shared" ca="1" si="28"/>
        <v>0</v>
      </c>
      <c r="R77" s="181">
        <f t="shared" ca="1" si="29"/>
        <v>651.9544810000001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651.95448099999999</v>
      </c>
      <c r="I78" s="183">
        <f t="shared" ca="1" si="20"/>
        <v>486.36</v>
      </c>
      <c r="J78" s="180">
        <f t="shared" ca="1" si="21"/>
        <v>156.66</v>
      </c>
      <c r="K78" s="180">
        <f t="shared" ca="1" si="22"/>
        <v>8.93</v>
      </c>
      <c r="L78" s="180">
        <f t="shared" ca="1" si="23"/>
        <v>0</v>
      </c>
      <c r="M78" s="181">
        <f t="shared" ca="1" si="24"/>
        <v>651.94999999999993</v>
      </c>
      <c r="N78" s="179">
        <f t="shared" ca="1" si="25"/>
        <v>486.36334286242817</v>
      </c>
      <c r="O78" s="180">
        <f t="shared" ca="1" si="26"/>
        <v>156.66107675965949</v>
      </c>
      <c r="P78" s="180">
        <f t="shared" ca="1" si="27"/>
        <v>8.9300613779124163</v>
      </c>
      <c r="Q78" s="180">
        <f t="shared" ca="1" si="28"/>
        <v>0</v>
      </c>
      <c r="R78" s="181">
        <f t="shared" ca="1" si="29"/>
        <v>651.9544810000001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651.95448099999999</v>
      </c>
      <c r="I79" s="183">
        <f t="shared" ca="1" si="20"/>
        <v>486.36</v>
      </c>
      <c r="J79" s="180">
        <f t="shared" ca="1" si="21"/>
        <v>156.66</v>
      </c>
      <c r="K79" s="180">
        <f t="shared" ca="1" si="22"/>
        <v>8.93</v>
      </c>
      <c r="L79" s="180">
        <f t="shared" ca="1" si="23"/>
        <v>0</v>
      </c>
      <c r="M79" s="181">
        <f t="shared" ca="1" si="24"/>
        <v>651.94999999999993</v>
      </c>
      <c r="N79" s="179">
        <f t="shared" ca="1" si="25"/>
        <v>486.36334286242817</v>
      </c>
      <c r="O79" s="180">
        <f t="shared" ca="1" si="26"/>
        <v>156.66107675965949</v>
      </c>
      <c r="P79" s="180">
        <f t="shared" ca="1" si="27"/>
        <v>8.9300613779124163</v>
      </c>
      <c r="Q79" s="180">
        <f t="shared" ca="1" si="28"/>
        <v>0</v>
      </c>
      <c r="R79" s="181">
        <f t="shared" ca="1" si="29"/>
        <v>651.9544810000001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651.95448099999999</v>
      </c>
      <c r="I80" s="183">
        <f t="shared" ca="1" si="20"/>
        <v>486.36</v>
      </c>
      <c r="J80" s="180">
        <f t="shared" ca="1" si="21"/>
        <v>156.66</v>
      </c>
      <c r="K80" s="180">
        <f t="shared" ca="1" si="22"/>
        <v>8.93</v>
      </c>
      <c r="L80" s="180">
        <f t="shared" ca="1" si="23"/>
        <v>0</v>
      </c>
      <c r="M80" s="181">
        <f t="shared" ca="1" si="24"/>
        <v>651.94999999999993</v>
      </c>
      <c r="N80" s="179">
        <f t="shared" ca="1" si="25"/>
        <v>486.36334286242817</v>
      </c>
      <c r="O80" s="180">
        <f t="shared" ca="1" si="26"/>
        <v>156.66107675965949</v>
      </c>
      <c r="P80" s="180">
        <f t="shared" ca="1" si="27"/>
        <v>8.9300613779124163</v>
      </c>
      <c r="Q80" s="180">
        <f t="shared" ca="1" si="28"/>
        <v>0</v>
      </c>
      <c r="R80" s="181">
        <f t="shared" ca="1" si="29"/>
        <v>651.9544810000001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651.95448099999999</v>
      </c>
      <c r="I81" s="183">
        <f t="shared" ca="1" si="20"/>
        <v>486.36</v>
      </c>
      <c r="J81" s="180">
        <f t="shared" ca="1" si="21"/>
        <v>156.66</v>
      </c>
      <c r="K81" s="180">
        <f t="shared" ca="1" si="22"/>
        <v>8.93</v>
      </c>
      <c r="L81" s="180">
        <f t="shared" ca="1" si="23"/>
        <v>0</v>
      </c>
      <c r="M81" s="181">
        <f t="shared" ca="1" si="24"/>
        <v>651.94999999999993</v>
      </c>
      <c r="N81" s="179">
        <f t="shared" ca="1" si="25"/>
        <v>486.36334286242817</v>
      </c>
      <c r="O81" s="180">
        <f t="shared" ca="1" si="26"/>
        <v>156.66107675965949</v>
      </c>
      <c r="P81" s="180">
        <f t="shared" ca="1" si="27"/>
        <v>8.9300613779124163</v>
      </c>
      <c r="Q81" s="180">
        <f t="shared" ca="1" si="28"/>
        <v>0</v>
      </c>
      <c r="R81" s="181">
        <f t="shared" ca="1" si="29"/>
        <v>651.9544810000001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651.95448099999999</v>
      </c>
      <c r="I82" s="183">
        <f t="shared" ca="1" si="20"/>
        <v>486.36</v>
      </c>
      <c r="J82" s="180">
        <f t="shared" ca="1" si="21"/>
        <v>156.66</v>
      </c>
      <c r="K82" s="180">
        <f t="shared" ca="1" si="22"/>
        <v>8.93</v>
      </c>
      <c r="L82" s="180">
        <f t="shared" ca="1" si="23"/>
        <v>0</v>
      </c>
      <c r="M82" s="181">
        <f t="shared" ca="1" si="24"/>
        <v>651.94999999999993</v>
      </c>
      <c r="N82" s="179">
        <f t="shared" ca="1" si="25"/>
        <v>486.36334286242817</v>
      </c>
      <c r="O82" s="180">
        <f t="shared" ca="1" si="26"/>
        <v>156.66107675965949</v>
      </c>
      <c r="P82" s="180">
        <f t="shared" ca="1" si="27"/>
        <v>8.9300613779124163</v>
      </c>
      <c r="Q82" s="180">
        <f t="shared" ca="1" si="28"/>
        <v>0</v>
      </c>
      <c r="R82" s="181">
        <f t="shared" ca="1" si="29"/>
        <v>651.9544810000001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651.95448099999999</v>
      </c>
      <c r="I83" s="183">
        <f t="shared" ca="1" si="20"/>
        <v>486.36</v>
      </c>
      <c r="J83" s="180">
        <f t="shared" ca="1" si="21"/>
        <v>156.66</v>
      </c>
      <c r="K83" s="180">
        <f t="shared" ca="1" si="22"/>
        <v>8.93</v>
      </c>
      <c r="L83" s="180">
        <f t="shared" ca="1" si="23"/>
        <v>0</v>
      </c>
      <c r="M83" s="181">
        <f t="shared" ca="1" si="24"/>
        <v>651.94999999999993</v>
      </c>
      <c r="N83" s="179">
        <f t="shared" ca="1" si="25"/>
        <v>486.36334286242817</v>
      </c>
      <c r="O83" s="180">
        <f t="shared" ca="1" si="26"/>
        <v>156.66107675965949</v>
      </c>
      <c r="P83" s="180">
        <f t="shared" ca="1" si="27"/>
        <v>8.9300613779124163</v>
      </c>
      <c r="Q83" s="180">
        <f t="shared" ca="1" si="28"/>
        <v>0</v>
      </c>
      <c r="R83" s="181">
        <f t="shared" ca="1" si="29"/>
        <v>651.9544810000001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679.19</v>
      </c>
      <c r="H84" s="182">
        <f t="shared" ca="1" si="17"/>
        <v>651.95448099999999</v>
      </c>
      <c r="I84" s="183">
        <f t="shared" ca="1" si="20"/>
        <v>486.36</v>
      </c>
      <c r="J84" s="180">
        <f t="shared" ca="1" si="21"/>
        <v>156.66</v>
      </c>
      <c r="K84" s="180">
        <f t="shared" ca="1" si="22"/>
        <v>8.93</v>
      </c>
      <c r="L84" s="180">
        <f t="shared" ca="1" si="23"/>
        <v>0</v>
      </c>
      <c r="M84" s="181">
        <f t="shared" ca="1" si="24"/>
        <v>651.94999999999993</v>
      </c>
      <c r="N84" s="179">
        <f t="shared" ca="1" si="25"/>
        <v>486.36334286242817</v>
      </c>
      <c r="O84" s="180">
        <f t="shared" ca="1" si="26"/>
        <v>156.66107675965949</v>
      </c>
      <c r="P84" s="180">
        <f t="shared" ca="1" si="27"/>
        <v>8.9300613779124163</v>
      </c>
      <c r="Q84" s="180">
        <f t="shared" ca="1" si="28"/>
        <v>0</v>
      </c>
      <c r="R84" s="181">
        <f t="shared" ca="1" si="29"/>
        <v>651.9544810000001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679.19</v>
      </c>
      <c r="H85" s="182">
        <f t="shared" ca="1" si="17"/>
        <v>651.95448099999999</v>
      </c>
      <c r="I85" s="183">
        <f t="shared" ca="1" si="20"/>
        <v>486.36</v>
      </c>
      <c r="J85" s="180">
        <f t="shared" ca="1" si="21"/>
        <v>156.66</v>
      </c>
      <c r="K85" s="180">
        <f t="shared" ca="1" si="22"/>
        <v>8.93</v>
      </c>
      <c r="L85" s="180">
        <f t="shared" ca="1" si="23"/>
        <v>0</v>
      </c>
      <c r="M85" s="181">
        <f t="shared" ca="1" si="24"/>
        <v>651.94999999999993</v>
      </c>
      <c r="N85" s="179">
        <f t="shared" ca="1" si="25"/>
        <v>486.36334286242817</v>
      </c>
      <c r="O85" s="180">
        <f t="shared" ca="1" si="26"/>
        <v>156.66107675965949</v>
      </c>
      <c r="P85" s="180">
        <f t="shared" ca="1" si="27"/>
        <v>8.9300613779124163</v>
      </c>
      <c r="Q85" s="180">
        <f t="shared" ca="1" si="28"/>
        <v>0</v>
      </c>
      <c r="R85" s="181">
        <f t="shared" ca="1" si="29"/>
        <v>651.9544810000001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679.19</v>
      </c>
      <c r="H86" s="182">
        <f t="shared" ca="1" si="17"/>
        <v>651.95448099999999</v>
      </c>
      <c r="I86" s="183">
        <f t="shared" ca="1" si="20"/>
        <v>486.36</v>
      </c>
      <c r="J86" s="180">
        <f t="shared" ca="1" si="21"/>
        <v>156.66</v>
      </c>
      <c r="K86" s="180">
        <f t="shared" ca="1" si="22"/>
        <v>8.93</v>
      </c>
      <c r="L86" s="180">
        <f t="shared" ca="1" si="23"/>
        <v>0</v>
      </c>
      <c r="M86" s="181">
        <f t="shared" ca="1" si="24"/>
        <v>651.94999999999993</v>
      </c>
      <c r="N86" s="179">
        <f t="shared" ca="1" si="25"/>
        <v>486.36334286242817</v>
      </c>
      <c r="O86" s="180">
        <f t="shared" ca="1" si="26"/>
        <v>156.66107675965949</v>
      </c>
      <c r="P86" s="180">
        <f t="shared" ca="1" si="27"/>
        <v>8.9300613779124163</v>
      </c>
      <c r="Q86" s="180">
        <f t="shared" ca="1" si="28"/>
        <v>0</v>
      </c>
      <c r="R86" s="181">
        <f t="shared" ca="1" si="29"/>
        <v>651.9544810000001</v>
      </c>
      <c r="W86" s="46"/>
      <c r="X86" s="46">
        <v>86</v>
      </c>
    </row>
    <row r="87" spans="1:24">
      <c r="A87" s="61" t="s">
        <v>129</v>
      </c>
      <c r="B87" s="174">
        <f t="shared" ca="1" si="18"/>
        <v>679.19316800000001</v>
      </c>
      <c r="C87" s="179">
        <f t="shared" ca="1" si="19"/>
        <v>506.67810332800002</v>
      </c>
      <c r="D87" s="180">
        <f t="shared" ca="1" si="19"/>
        <v>163.21011827040005</v>
      </c>
      <c r="E87" s="180">
        <f t="shared" ca="1" si="19"/>
        <v>9.3049464016000005</v>
      </c>
      <c r="F87" s="181">
        <f t="shared" ca="1" si="19"/>
        <v>0</v>
      </c>
      <c r="G87" s="182">
        <f t="shared" ca="1" si="16"/>
        <v>679.19</v>
      </c>
      <c r="H87" s="182">
        <f t="shared" ca="1" si="17"/>
        <v>651.95448099999999</v>
      </c>
      <c r="I87" s="183">
        <f t="shared" ca="1" si="20"/>
        <v>486.36</v>
      </c>
      <c r="J87" s="180">
        <f t="shared" ca="1" si="21"/>
        <v>156.66</v>
      </c>
      <c r="K87" s="180">
        <f t="shared" ca="1" si="22"/>
        <v>8.93</v>
      </c>
      <c r="L87" s="180">
        <f t="shared" ca="1" si="23"/>
        <v>0</v>
      </c>
      <c r="M87" s="181">
        <f t="shared" ca="1" si="24"/>
        <v>651.94999999999993</v>
      </c>
      <c r="N87" s="179">
        <f t="shared" ca="1" si="25"/>
        <v>486.36334286242817</v>
      </c>
      <c r="O87" s="180">
        <f t="shared" ca="1" si="26"/>
        <v>156.66107675965949</v>
      </c>
      <c r="P87" s="180">
        <f t="shared" ca="1" si="27"/>
        <v>8.9300613779124163</v>
      </c>
      <c r="Q87" s="180">
        <f t="shared" ca="1" si="28"/>
        <v>0</v>
      </c>
      <c r="R87" s="181">
        <f t="shared" ca="1" si="29"/>
        <v>651.9544810000001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594.37950000000001</v>
      </c>
      <c r="H88" s="182">
        <f t="shared" ca="1" si="17"/>
        <v>570.54488200000003</v>
      </c>
      <c r="I88" s="183">
        <f t="shared" ca="1" si="20"/>
        <v>486.57</v>
      </c>
      <c r="J88" s="180">
        <f t="shared" ca="1" si="21"/>
        <v>82.05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570.54</v>
      </c>
      <c r="N88" s="179">
        <f t="shared" ca="1" si="25"/>
        <v>486.57416348501425</v>
      </c>
      <c r="O88" s="180">
        <f t="shared" ca="1" si="26"/>
        <v>82.050702085918616</v>
      </c>
      <c r="P88" s="180">
        <f t="shared" ca="1" si="27"/>
        <v>1.9200164290671997</v>
      </c>
      <c r="Q88" s="180">
        <f t="shared" ca="1" si="28"/>
        <v>0</v>
      </c>
      <c r="R88" s="181">
        <f t="shared" ca="1" si="29"/>
        <v>570.54488200000014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585.68949999999995</v>
      </c>
      <c r="H89" s="182">
        <f t="shared" ca="1" si="17"/>
        <v>562.203351</v>
      </c>
      <c r="I89" s="183">
        <f t="shared" ca="1" si="20"/>
        <v>486.57</v>
      </c>
      <c r="J89" s="180">
        <f t="shared" ca="1" si="21"/>
        <v>73.709999999999994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562.19999999999993</v>
      </c>
      <c r="N89" s="179">
        <f t="shared" ca="1" si="25"/>
        <v>486.57290020645684</v>
      </c>
      <c r="O89" s="180">
        <f t="shared" ca="1" si="26"/>
        <v>73.71043934935966</v>
      </c>
      <c r="P89" s="180">
        <f t="shared" ca="1" si="27"/>
        <v>1.9200114441835647</v>
      </c>
      <c r="Q89" s="180">
        <f t="shared" ca="1" si="28"/>
        <v>0</v>
      </c>
      <c r="R89" s="181">
        <f t="shared" ca="1" si="29"/>
        <v>562.20335100000011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585.68949999999995</v>
      </c>
      <c r="H90" s="182">
        <f t="shared" ca="1" si="17"/>
        <v>562.203351</v>
      </c>
      <c r="I90" s="183">
        <f t="shared" ca="1" si="20"/>
        <v>486.57</v>
      </c>
      <c r="J90" s="180">
        <f t="shared" ca="1" si="21"/>
        <v>73.709999999999994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562.19999999999993</v>
      </c>
      <c r="N90" s="179">
        <f t="shared" ca="1" si="25"/>
        <v>486.57290020645684</v>
      </c>
      <c r="O90" s="180">
        <f t="shared" ca="1" si="26"/>
        <v>73.71043934935966</v>
      </c>
      <c r="P90" s="180">
        <f t="shared" ca="1" si="27"/>
        <v>1.9200114441835647</v>
      </c>
      <c r="Q90" s="180">
        <f t="shared" ca="1" si="28"/>
        <v>0</v>
      </c>
      <c r="R90" s="181">
        <f t="shared" ca="1" si="29"/>
        <v>562.20335100000011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585.68949999999995</v>
      </c>
      <c r="H91" s="182">
        <f t="shared" ca="1" si="17"/>
        <v>562.203351</v>
      </c>
      <c r="I91" s="183">
        <f t="shared" ca="1" si="20"/>
        <v>486.57</v>
      </c>
      <c r="J91" s="180">
        <f t="shared" ca="1" si="21"/>
        <v>73.709999999999994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562.19999999999993</v>
      </c>
      <c r="N91" s="179">
        <f t="shared" ca="1" si="25"/>
        <v>486.57290020645684</v>
      </c>
      <c r="O91" s="180">
        <f t="shared" ca="1" si="26"/>
        <v>73.71043934935966</v>
      </c>
      <c r="P91" s="180">
        <f t="shared" ca="1" si="27"/>
        <v>1.9200114441835647</v>
      </c>
      <c r="Q91" s="180">
        <f t="shared" ca="1" si="28"/>
        <v>0</v>
      </c>
      <c r="R91" s="181">
        <f t="shared" ca="1" si="29"/>
        <v>562.20335100000011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585.68949999999995</v>
      </c>
      <c r="H92" s="182">
        <f t="shared" ca="1" si="17"/>
        <v>562.203351</v>
      </c>
      <c r="I92" s="183">
        <f t="shared" ca="1" si="20"/>
        <v>486.57</v>
      </c>
      <c r="J92" s="180">
        <f t="shared" ca="1" si="21"/>
        <v>73.709999999999994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562.19999999999993</v>
      </c>
      <c r="N92" s="179">
        <f t="shared" ca="1" si="25"/>
        <v>486.57290020645684</v>
      </c>
      <c r="O92" s="180">
        <f t="shared" ca="1" si="26"/>
        <v>73.71043934935966</v>
      </c>
      <c r="P92" s="180">
        <f t="shared" ca="1" si="27"/>
        <v>1.9200114441835647</v>
      </c>
      <c r="Q92" s="180">
        <f t="shared" ca="1" si="28"/>
        <v>0</v>
      </c>
      <c r="R92" s="181">
        <f t="shared" ca="1" si="29"/>
        <v>562.20335100000011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578.79</v>
      </c>
      <c r="H93" s="182">
        <f t="shared" ca="1" si="17"/>
        <v>555.58052099999998</v>
      </c>
      <c r="I93" s="183">
        <f t="shared" ca="1" si="20"/>
        <v>479.95</v>
      </c>
      <c r="J93" s="180">
        <f t="shared" ca="1" si="21"/>
        <v>73.709999999999994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555.57999999999993</v>
      </c>
      <c r="N93" s="179">
        <f t="shared" ca="1" si="25"/>
        <v>479.95045007730664</v>
      </c>
      <c r="O93" s="180">
        <f t="shared" ca="1" si="26"/>
        <v>73.710069122196629</v>
      </c>
      <c r="P93" s="180">
        <f t="shared" ca="1" si="27"/>
        <v>1.9200018004967783</v>
      </c>
      <c r="Q93" s="180">
        <f t="shared" ca="1" si="28"/>
        <v>0</v>
      </c>
      <c r="R93" s="181">
        <f t="shared" ca="1" si="29"/>
        <v>555.58052100000009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538.79</v>
      </c>
      <c r="H94" s="182">
        <f t="shared" ca="1" si="17"/>
        <v>517.18452100000002</v>
      </c>
      <c r="I94" s="183">
        <f t="shared" ca="1" si="20"/>
        <v>441.55</v>
      </c>
      <c r="J94" s="180">
        <f t="shared" ca="1" si="21"/>
        <v>73.709999999999994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517.17999999999995</v>
      </c>
      <c r="N94" s="179">
        <f t="shared" ca="1" si="25"/>
        <v>441.55385986996799</v>
      </c>
      <c r="O94" s="180">
        <f t="shared" ca="1" si="26"/>
        <v>73.710644346088401</v>
      </c>
      <c r="P94" s="180">
        <f t="shared" ca="1" si="27"/>
        <v>1.9200167839436948</v>
      </c>
      <c r="Q94" s="180">
        <f t="shared" ca="1" si="28"/>
        <v>0</v>
      </c>
      <c r="R94" s="181">
        <f t="shared" ca="1" si="29"/>
        <v>517.18452100000002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498.79</v>
      </c>
      <c r="H95" s="182">
        <f t="shared" ca="1" si="17"/>
        <v>478.788521</v>
      </c>
      <c r="I95" s="183">
        <f t="shared" ca="1" si="20"/>
        <v>403.16</v>
      </c>
      <c r="J95" s="180">
        <f t="shared" ca="1" si="21"/>
        <v>73.709999999999994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478.79</v>
      </c>
      <c r="N95" s="179">
        <f t="shared" ca="1" si="25"/>
        <v>403.15875462386435</v>
      </c>
      <c r="O95" s="180">
        <f t="shared" ca="1" si="26"/>
        <v>73.70977230708661</v>
      </c>
      <c r="P95" s="180">
        <f t="shared" ca="1" si="27"/>
        <v>1.9199940690490611</v>
      </c>
      <c r="Q95" s="180">
        <f t="shared" ca="1" si="28"/>
        <v>0</v>
      </c>
      <c r="R95" s="181">
        <f t="shared" ca="1" si="29"/>
        <v>478.788521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498.79</v>
      </c>
      <c r="H96" s="182">
        <f t="shared" ca="1" si="17"/>
        <v>478.788521</v>
      </c>
      <c r="I96" s="183">
        <f t="shared" ca="1" si="20"/>
        <v>403.16</v>
      </c>
      <c r="J96" s="180">
        <f t="shared" ca="1" si="21"/>
        <v>73.709999999999994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478.79</v>
      </c>
      <c r="N96" s="179">
        <f t="shared" ca="1" si="25"/>
        <v>403.15875462386435</v>
      </c>
      <c r="O96" s="180">
        <f t="shared" ca="1" si="26"/>
        <v>73.70977230708661</v>
      </c>
      <c r="P96" s="180">
        <f t="shared" ca="1" si="27"/>
        <v>1.9199940690490611</v>
      </c>
      <c r="Q96" s="180">
        <f t="shared" ca="1" si="28"/>
        <v>0</v>
      </c>
      <c r="R96" s="181">
        <f t="shared" ca="1" si="29"/>
        <v>478.788521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491.79</v>
      </c>
      <c r="H97" s="182">
        <f t="shared" ca="1" si="17"/>
        <v>472.06922100000003</v>
      </c>
      <c r="I97" s="183">
        <f t="shared" ca="1" si="20"/>
        <v>396.44</v>
      </c>
      <c r="J97" s="180">
        <f t="shared" ca="1" si="21"/>
        <v>73.709999999999994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472.07</v>
      </c>
      <c r="N97" s="179">
        <f t="shared" ca="1" si="25"/>
        <v>396.43934580303772</v>
      </c>
      <c r="O97" s="180">
        <f t="shared" ca="1" si="26"/>
        <v>73.709878365305997</v>
      </c>
      <c r="P97" s="180">
        <f t="shared" ca="1" si="27"/>
        <v>1.9199968316563223</v>
      </c>
      <c r="Q97" s="180">
        <f t="shared" ca="1" si="28"/>
        <v>0</v>
      </c>
      <c r="R97" s="181">
        <f t="shared" ca="1" si="29"/>
        <v>472.06922100000003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429.79</v>
      </c>
      <c r="H98" s="187">
        <f t="shared" ca="1" si="17"/>
        <v>412.55542100000002</v>
      </c>
      <c r="I98" s="188">
        <f t="shared" ca="1" si="20"/>
        <v>336.93</v>
      </c>
      <c r="J98" s="185">
        <f t="shared" ca="1" si="21"/>
        <v>73.709999999999994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412.56</v>
      </c>
      <c r="N98" s="184">
        <f t="shared" ca="1" si="25"/>
        <v>336.92626041673941</v>
      </c>
      <c r="O98" s="185">
        <f t="shared" ca="1" si="26"/>
        <v>73.709181893324612</v>
      </c>
      <c r="P98" s="185">
        <f t="shared" ca="1" si="27"/>
        <v>1.9199786899360094</v>
      </c>
      <c r="Q98" s="185">
        <f t="shared" ca="1" si="28"/>
        <v>0</v>
      </c>
      <c r="R98" s="186">
        <f t="shared" ca="1" si="29"/>
        <v>412.55542100000002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16.274229578500005</v>
      </c>
      <c r="C99" s="56">
        <f t="shared" ref="C99:R99" ca="1" si="30">SUM(C3:C98)/4000</f>
        <v>12.140575265560976</v>
      </c>
      <c r="D99" s="54">
        <f t="shared" ca="1" si="30"/>
        <v>3.910697367713559</v>
      </c>
      <c r="E99" s="54">
        <f t="shared" ca="1" si="30"/>
        <v>0.22295694522544954</v>
      </c>
      <c r="F99" s="55">
        <f t="shared" ca="1" si="30"/>
        <v>0</v>
      </c>
      <c r="G99" s="59">
        <f t="shared" ca="1" si="30"/>
        <v>13.770435200000012</v>
      </c>
      <c r="H99" s="59">
        <f t="shared" ca="1" si="30"/>
        <v>13.218240747499998</v>
      </c>
      <c r="I99" s="171">
        <f t="shared" ca="1" si="30"/>
        <v>10.345650000000008</v>
      </c>
      <c r="J99" s="54">
        <f t="shared" ca="1" si="30"/>
        <v>2.7543024999999961</v>
      </c>
      <c r="K99" s="54">
        <f t="shared" ca="1" si="30"/>
        <v>0.11822000000000009</v>
      </c>
      <c r="L99" s="54">
        <f t="shared" ca="1" si="30"/>
        <v>0</v>
      </c>
      <c r="M99" s="55">
        <f t="shared" ca="1" si="30"/>
        <v>13.21817249999998</v>
      </c>
      <c r="N99" s="56">
        <f t="shared" ca="1" si="30"/>
        <v>10.34570309898255</v>
      </c>
      <c r="O99" s="54">
        <f t="shared" ca="1" si="30"/>
        <v>2.7543171380134193</v>
      </c>
      <c r="P99" s="54">
        <f t="shared" ca="1" si="30"/>
        <v>0.11822051050402861</v>
      </c>
      <c r="Q99" s="54">
        <f t="shared" ca="1" si="30"/>
        <v>0</v>
      </c>
      <c r="R99" s="55">
        <f t="shared" ca="1" si="30"/>
        <v>13.218240747500005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45308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45308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45308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2024-02-01T11:31:08Z</dcterms:modified>
</cp:coreProperties>
</file>